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7D3543B-C783-475E-A79A-E8F55C903640}" xr6:coauthVersionLast="45" xr6:coauthVersionMax="45" xr10:uidLastSave="{00000000-0000-0000-0000-000000000000}"/>
  <bookViews>
    <workbookView minimized="1" xWindow="9384" yWindow="3996" windowWidth="10140" windowHeight="8292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  <definedName name="_xlnm.Print_Area" localSheetId="0">Лист1!$A$1:$J$188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1" i="1" l="1"/>
  <c r="F181" i="1"/>
  <c r="D181" i="1"/>
  <c r="E14" i="1" l="1"/>
  <c r="F14" i="1"/>
  <c r="F148" i="1" l="1"/>
  <c r="D148" i="1"/>
  <c r="G149" i="1"/>
  <c r="G148" i="1" s="1"/>
  <c r="F149" i="1"/>
  <c r="D149" i="1"/>
  <c r="G138" i="1" l="1"/>
  <c r="F138" i="1"/>
  <c r="E138" i="1"/>
  <c r="D138" i="1"/>
  <c r="F85" i="1" l="1"/>
  <c r="E85" i="1"/>
  <c r="D85" i="1"/>
  <c r="F55" i="1" l="1"/>
  <c r="F52" i="1" s="1"/>
  <c r="E52" i="1"/>
  <c r="D55" i="1"/>
  <c r="D52" i="1" s="1"/>
  <c r="F46" i="1" l="1"/>
  <c r="E46" i="1"/>
  <c r="D46" i="1"/>
  <c r="F44" i="1"/>
  <c r="E44" i="1"/>
  <c r="F33" i="1" l="1"/>
  <c r="E33" i="1"/>
  <c r="D33" i="1"/>
  <c r="E31" i="1"/>
  <c r="F31" i="1"/>
  <c r="D31" i="1"/>
  <c r="F26" i="1" l="1"/>
  <c r="E26" i="1"/>
  <c r="D26" i="1"/>
  <c r="G21" i="1" l="1"/>
  <c r="F21" i="1"/>
  <c r="E21" i="1"/>
  <c r="D21" i="1"/>
  <c r="D19" i="1" l="1"/>
  <c r="D18" i="1"/>
  <c r="D17" i="1"/>
  <c r="D16" i="1"/>
  <c r="D15" i="1"/>
  <c r="D14" i="1" s="1"/>
</calcChain>
</file>

<file path=xl/sharedStrings.xml><?xml version="1.0" encoding="utf-8"?>
<sst xmlns="http://schemas.openxmlformats.org/spreadsheetml/2006/main" count="193" uniqueCount="158">
  <si>
    <t>Всего</t>
  </si>
  <si>
    <t>ФБ</t>
  </si>
  <si>
    <t>ОБ</t>
  </si>
  <si>
    <t>МБ</t>
  </si>
  <si>
    <t>Фонд</t>
  </si>
  <si>
    <t>Внебюджетные источники</t>
  </si>
  <si>
    <t>Контрольная точка (дата достижения результата, выполнения мероприятия)</t>
  </si>
  <si>
    <t>Объем финансирования (при наличии на момент предоставления информации), тыс. руб.</t>
  </si>
  <si>
    <t>Результаты по региональному проекту</t>
  </si>
  <si>
    <t>Мероприятия по региональному проекту</t>
  </si>
  <si>
    <t>Наименование объекта, учреждения, перечень оборудования 
(с указанием адреса)</t>
  </si>
  <si>
    <t xml:space="preserve">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 </t>
  </si>
  <si>
    <t>Заключение соглашений с Министерством культуры Российской Федерации и с муниципальными образованиями Кемеровской области о предоставлении субсидий из федерального бюджет</t>
  </si>
  <si>
    <t>Поставка оборудования в образовательные учреждения культуры г.Белово</t>
  </si>
  <si>
    <t>Все организации спортивной подготовки предоставляют услуги населению в соответствии с федеральными стандартами спортивной подготовки</t>
  </si>
  <si>
    <t>г. Белово, МБУ ДО "ДЮСШ №2 им. Макарова"</t>
  </si>
  <si>
    <t>Закупка инвентаря, экипировки, спортивного оборудования</t>
  </si>
  <si>
    <t>Реализованы мероприятия по модернизации инфраструктуры общего образования в Кузбассе</t>
  </si>
  <si>
    <t>Строительство средней общеобразовательной школы в Беловском городском округе</t>
  </si>
  <si>
    <t>Здание средней общеобразовательной школы по адресу: г. Белово, квартал "Сосновый" №8</t>
  </si>
  <si>
    <t>Внедрена целевая модель цифровой образовательной среды в общеобразовательных организациях и профессиональных образовательных организациях во всех субъектах Российской Федерации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</si>
  <si>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</si>
  <si>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Созданы дополнительные места,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от полутора до трех лет за счет средств федерального бюджета, бюджета Кемеровской области и местных бюджетов</t>
  </si>
  <si>
    <t>Ввод объектов недвижимости в эксплуатацию</t>
  </si>
  <si>
    <t>Детский сад на 180 мест в  г. Белово</t>
  </si>
  <si>
    <t>2020-2021</t>
  </si>
  <si>
    <t>Всего:</t>
  </si>
  <si>
    <t>Нуждающиеся семьи получат ежемесячные выплаты в связи с рождением  (усыновлением) первого ребенка за счет субвенций из федерального бюджета
(на 15.12.2020 - 3,425 тыс. семей)</t>
  </si>
  <si>
    <t>Семьи с тремя и более детьми получат ежемесячную денежную выплату, назначаемую в случае рождения третьего ребенка или последующих детей до достижения ребенком возраста 3 лет
(на 15.12.2020 - 1,53 тыс. семей)</t>
  </si>
  <si>
    <t>В Кемеровской области многодетные семьи воспользуются мерами социальной поддержки многодетных семей, установленными для семей, воспитывающих трех и более детей
(на 15.12.2020 - 32,4 тыс. семей)</t>
  </si>
  <si>
    <t>Обеспечение лекарственными средствами для льготного отпуска детям до 6 лет в рамках предоставления мер социальной поддержки семьям, воспитывающим трех и более детей</t>
  </si>
  <si>
    <t>Все государственные медицинские организации, оказвыающие первичную медико-санитарную помощь детскому населению</t>
  </si>
  <si>
    <t>В Кемеровской области ежегодно обеспечен просмотр телевизионных и радиопрограмм, интернет-сайтов, направленных на повышение качества и доступности жилья для граждан Кемеровской области, и размещена информация в печатных изданиях тиражом не менее 800 тыс. экземпляров о возможности участия семей, имеющих детей, в программах льготного ипотечного кредитования
(на 15.12.2020 - 3 млн. единиц)*</t>
  </si>
  <si>
    <t>В Кемеровской области многодетные семьи получат средства областного материнского капитала, установленного при рождении (усыновлении) третьего или последующего ребенка
(на 15.12.2020 - 2,3 тыс. семей)</t>
  </si>
  <si>
    <t>Не менее 90 процентов лиц старше трудоспособного возраста, у которых выявлены заболевания и патологические состояния, находятся под диспансерным наблюдением к концу 2024 года</t>
  </si>
  <si>
    <t>В Кемеровской области создан региональный гериатрический центр и геронтологические отделения, в которых помощь к концу 2024 года получили не менее 15,5 тыс. граждан старше трудоспособного возраста</t>
  </si>
  <si>
    <t>В Кемеровской области созданы региональный гериатрический центр и геронтологические отделения</t>
  </si>
  <si>
    <t xml:space="preserve">Не менее 95 процентов лиц старше трудоспособного возраста из групп риска, проживающих в  организациях социального обслуживания, прошли к концу 2024 года вакцинацию против пневмококковой инфекции </t>
  </si>
  <si>
    <t xml:space="preserve">ГБУЗ КО "Беловская городская больница №1" г.Белово, ул.Чкалова, д.16;
ГБУЗ КО "Беловская городская больница № 2" г.Белово, п.г.т. Новый городок, ул.Киевская, д.19
</t>
  </si>
  <si>
    <t>ГБУЗ КО "Беловская городская больница №1" г.Белово, ул.Чкалова, д.16;
ГБУЗ КО "Беловская городская больница № 2" г.Белово, п.г.т. Новый городок, ул.Киевская, д.19</t>
  </si>
  <si>
    <t>ГБУЗ КО "Беловская городская больница №4"г.Белово, пгт.Инской, ул.Приморская, д.13</t>
  </si>
  <si>
    <t>Оказано содействие подключению к сети "Интернет" фельдшерских и фельдшерско-акушерских пунктов, государственных и муниципальных образовательных организаций, органов государственной власти, органов местного самоуправления, пожарных частей и пожарных постов, расположенных на территории Кемеровской области:
на 31.12.2020 - 5 единиц</t>
  </si>
  <si>
    <t>Участие в приемке работ (услуг) у поставщиков (подрядчиков), выполнявших мероприятия федерального проекта на основании государственных контрактов (договоров), заключенных участниками федерального проекта</t>
  </si>
  <si>
    <t xml:space="preserve">Реализованы меры в области государственной молодёжной политики (проведение молодёжных тематических мероприятий) </t>
  </si>
  <si>
    <t>Организация и проведение молодёжного форума «СТАРТ»</t>
  </si>
  <si>
    <t>МКУ "Управление по делам молодежи" г. Белово является соорганизатором и принимающей стороной мероприятия</t>
  </si>
  <si>
    <t>Разработка и распространение информационных материалов по повышению уровня информированности иностранных граждан о медицинских услугах, оказываемых на территории Кемеровской области, в период 2020-2024 гг.</t>
  </si>
  <si>
    <t xml:space="preserve"> В Кемеровской области разработаны и распространены информационные материалы по повышению уровня информированности иностранных граждан</t>
  </si>
  <si>
    <t>Внедрена система мониторинга статистических данных медицинских организаций по объему оказания медицинских услуг иностранным гражданам</t>
  </si>
  <si>
    <t xml:space="preserve">Отчет по объему оказания медицинских услуг иностранным гражданам (ежеквартально) </t>
  </si>
  <si>
    <t>Проводится профилактика развития сердечно-сосудистых заболеваний и сердечно-сосудистых осложнений у пациентов высокого риска</t>
  </si>
  <si>
    <t xml:space="preserve">Финансовое обеспечение оказания медицинской помощи больным с онкологическими заболеваниями в соответствии с клиническими рекомендациями </t>
  </si>
  <si>
    <t>Оказание онкологической помощи населению</t>
  </si>
  <si>
    <t>Увеличена численность врачей, работающих в государственных медицинских организациях, тыс. человек нарастающим итогом</t>
  </si>
  <si>
    <t xml:space="preserve">Численность врачей и средних медицинских работников в государственных медицинских организациях составляет не менее 9930 и 24630 специалиста соответственно </t>
  </si>
  <si>
    <t>Обеспечение охвата граждан профилактическими медицинскими осмотрами</t>
  </si>
  <si>
    <t>В создании и тиражировании "Новой модели медицинской организации, оказывающей первичную медико-санитарную помощь", участвуют не менее 72,3% медицинских организаций, оказывающих данный вид помощи</t>
  </si>
  <si>
    <t>Обеспечение создания «Новой модели медицинской организации, оказывающей первичную медико-санитарную помощь»</t>
  </si>
  <si>
    <t>Приобретено более 1300 мобильных медицинских комплексов</t>
  </si>
  <si>
    <t>Детские поликлиники/детские поликлинические отделения медицинских организаций субъектов Российской Федерации будут дооснащены медицинскими изделиями и реализуют организационно-планировочные решения внутренних пространств, обеспечивающих комфортность пребывания детей в соответствии с приказом Минздрава России от 7 марта 2018 г. № 92н «Об утверждении Положения об организации оказания первичной медико-санитарной помощи детям»</t>
  </si>
  <si>
    <t>Дооснащение медицинскими изделиями и реализация организационно-планировочных решений внутренних пространств, обеспечивающих комфортность пребывания детей не менее чем 95% детских поликлиник/детских поликлинических отделений медицинских организаций в соответствии с требованиями приказа Минздрава России от 7 марта 2018 г. № 92н «Об утверждении Положения об организации оказания первичной медико-санитарной помощи детям»</t>
  </si>
  <si>
    <t>Будет увеличен охват профилактическими медицинскими осмотрами детей в возрасте 15-17 лет в рамках реализации приказа Минздрава России от 10 августа 2017 г. № 514н «О Порядке проведения профилактических медицинских осмотров несовершеннолетних»: девочек - врачами акушерами-гинекологами; мальчиков - врачами детскими урологами-андрологами</t>
  </si>
  <si>
    <t>Проведение профилактических осмотров детей в возрасте 15-17 лет в рамках реализации приказа Минздрава России от 10 августа 2017г. №514н «О Порядке проведения профилактических медицинских осмотров несовершеннолетних»: девочек – врачами акушерами-гинекологами; мальчиков – врачами детскими урологами-андрологами</t>
  </si>
  <si>
    <t>Будет оказана медицинская помощь женщинам в период беременности, родов и в послеродовый период, в том числе за счет средств родовых сертификатов</t>
  </si>
  <si>
    <t xml:space="preserve">Оказание медицинской помощи женщинам в период беременности, родов и в послеродовый период, в том числе за счет средств родовых сертификатов (Федеральный закон от 28.11.2018 №431-ФЗ «О бюджете Фонда социального страхования РФ на 2019г и плановый период 2020 и 2021г.г.» </t>
  </si>
  <si>
    <t>ГБУЗ КО "Беловская поликлиника №3" (г.Белово, п.г.т.Грамотеино, ул.Светлая, д.12), ГБУЗ КО "Беловская городская больница № 2" (г.Белово, п.г.т. Новый городок, ул.Киевская, д.19), ГБУЗ КО "Беловская городская больница  № 4" (г.Белово, пгт.Инской, ул.Приморская, д.13), ГАУЗ КО "Беловская поликлиника  № 6" (г.Белово, п.г.т.Бачатский, ул.Шевцовой, д.23), ГАУЗ КО "Беловская городская  детская  больница" (г.Белово, Микрорайон 3, д.128)</t>
  </si>
  <si>
    <t>Переоснащено/дооснащено медицинским оборудованием</t>
  </si>
  <si>
    <t>Оборудование передано в медицинские организации</t>
  </si>
  <si>
    <t>ГБУЗ КО "Беловская городская больница №1" (г.Белово, ул.Чкалова, д.16)</t>
  </si>
  <si>
    <t>Реализованы мероприятия по благоустройству мест массового отдыха населения (городских парков), общественных территорий (набережные, центральные площади, парки и др.) муниципальных образований и иные мероприятия, предусмотренные государственными (муниципальными) программами формирования современной городской среды</t>
  </si>
  <si>
    <t>Услуга оказана (работы выполнены)</t>
  </si>
  <si>
    <t>Реализованы мероприятия по строительству и реконструкции (модернизации) объектов питьевого водоснабжения и водоподготовки, предусмотренные региональными программами, достигнуто повышение доли населения Российской Федерации (в том числе городского), обеспеченного качественной питьевой водой из систем централизованного водоснабжения.</t>
  </si>
  <si>
    <t>Организовано заключение соглашения с Минстроем России о финансовой поддержке</t>
  </si>
  <si>
    <t>В Кемеровской области реализованы мероприятия, предусмотренные региональными программами повышения качества водоснабжения в 2020 году</t>
  </si>
  <si>
    <t>г. Белово "Строительство водовода от гидроузла № 7 до 3-го микрорайона и реконструкция гидроузла № 7, Беловский городской округ"</t>
  </si>
  <si>
    <r>
      <t xml:space="preserve">Наименование муниципального образования: </t>
    </r>
    <r>
      <rPr>
        <b/>
        <u/>
        <sz val="14"/>
        <color theme="1"/>
        <rFont val="Times New Roman"/>
        <family val="1"/>
        <charset val="204"/>
      </rPr>
      <t>Беловский городской округ</t>
    </r>
  </si>
  <si>
    <t>Количество заявок - анкет направленных в Микрокредитную  компанию Государственный фонд поддержки предпринимательства Кемеровской области -  не менее 9</t>
  </si>
  <si>
    <t>Реализовано мероприятие по предоставлению субсидий муниципальным образованиям на реализацию мероприятий по поддержке субъектов МСП в рамках муниципальных программ поддержки предпринимательства</t>
  </si>
  <si>
    <t>Количество  субъектов малого и среднего предпринимательства, получивших поддержку  - не менее 9</t>
  </si>
  <si>
    <t xml:space="preserve">Предоставлена  субсидия Микрокредитной компании Государственный фонд поддержки предпринимательства Кемеровской области  для создания и (или) развития государственных микрофинансовых организаций. Количество микрозаймов, предоставленных субъектам МСП - 563  </t>
  </si>
  <si>
    <t>Обеспечен   консолидированный объем финансовой поддержки, оказанной субъектам МСП в рамках НГС, и кредитов, выданных в рамках  программы предоставления субсидий  кредитным организациям  на возмещение недополученных ими доходов по кредитам, выданным субъектам МСП на реализацию проектов в приоритетных отраслях по льготной ставке с учетом рассчитанных показателей</t>
  </si>
  <si>
    <t>Количество заполненных заявок - анкет, направленных  в Фонд на предоставление поручительств, единиц - не менее 4</t>
  </si>
  <si>
    <t>В 85 субъектах Российской Федерации реализованы комплексные программы по вовлечению в предпринимательскую деятельность и содействию созданию собственного бизнеса для каждой целевой группы, включая поддержку создания сообществ начинающих предпринимателей и развитие института наставничества.</t>
  </si>
  <si>
    <t>Количество физических лиц - участников проекта, занятых у субъектов МСП по итогам участия в проекте, человек -9</t>
  </si>
  <si>
    <t>Количество вновь созданных субъектов МСП, единиц в год  78</t>
  </si>
  <si>
    <t>Субъектам МСП Кемеровской области  обеспечен доступ  к предоставляемому на льготных условиях имуществу за счет дополнения общего количества объектов (в том числе неиспользуемых, неэффективно используемых или используемых не по назначению) в перечнях государственного и муниципального имущества в  Кемеровской области -633</t>
  </si>
  <si>
    <t>Обеспечен 100% охват застрахованных лиц информированием страховыми медицинскими представителями о праве на прохождение профилактического медицинского осмотра</t>
  </si>
  <si>
    <r>
      <t>1832</t>
    </r>
    <r>
      <rPr>
        <b/>
        <sz val="12"/>
        <color theme="1"/>
        <rFont val="Calibri"/>
        <family val="2"/>
        <charset val="204"/>
      </rPr>
      <t>*</t>
    </r>
  </si>
  <si>
    <t>*с учетом финансирования по организации обучения (с невозможностью разбивки по уровням бюджета)</t>
  </si>
  <si>
    <t>Численность прошедших переобучение и повышение квалификации женщин, находящихся в отпуске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</si>
  <si>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33 человека</t>
  </si>
  <si>
    <r>
      <t>40541,7</t>
    </r>
    <r>
      <rPr>
        <b/>
        <sz val="12"/>
        <color theme="1"/>
        <rFont val="Calibri"/>
        <family val="2"/>
        <charset val="204"/>
      </rPr>
      <t>*</t>
    </r>
  </si>
  <si>
    <t>Количество физических  лиц – участников проекта, человек - 451</t>
  </si>
  <si>
    <t>Обеспечен ввод жилья в субъектах Российской Федерации</t>
  </si>
  <si>
    <t>Введено 0,023 млн. кв. метров</t>
  </si>
  <si>
    <t>Переселение граждан из аварийоного жилищного фонда (расселение планируется в 2021 году)</t>
  </si>
  <si>
    <t xml:space="preserve">                                      Наименование регионального проекта  "Обеспечение устойчивого сокращения непригодного для проживания жилищного фонда" </t>
  </si>
  <si>
    <t xml:space="preserve">                                      Наименование регионального проекта  "Жилье" </t>
  </si>
  <si>
    <t>ул. Ленина, д. 2</t>
  </si>
  <si>
    <t>пер. Толстого,10</t>
  </si>
  <si>
    <t>мкрн.Бабанаково, ул. Тимирязева</t>
  </si>
  <si>
    <t xml:space="preserve">Численность прошедших профессиональное обучение и дополнительное профессиональное образование при содействии органов службы занятости в Кемеровской области в 2020 году – не менее 1721 лица в возрасте 50-ти лет и старше, а также лиц предпенсионного возраста
</t>
  </si>
  <si>
    <t xml:space="preserve">Организация обучения не менее 76 граждан
</t>
  </si>
  <si>
    <t xml:space="preserve">Реализована программа поддержки субъектов МСП в целях их ускоренного развития в моногородах Кемеровской области -Кузбасса.
Количество субъектов МСП в моногородах, получивших поддержку, к 2024 году составит 295 единиц (нарастающим итогом),  в том числе:
в 2020 году –  61единица.
Финансирование между муниципальными образованиями распределению не подлежит </t>
  </si>
  <si>
    <t xml:space="preserve">Предоставление микрорзаймов Микрокредитной компанией Государственный фонд поддержки предпринимательства Кемеровской области  субъектам малого и среднего предпринимательства моногородов Кузбасса. Средства федерального бюджета  не распределяются между МО области. Однако установлен целевой показатель для каждого МО                     (распоряжение №454-р Правительства Кемеровской области-Кузбасса) </t>
  </si>
  <si>
    <t>Количество заявок - анкет направленных в Микрокредитную  компанию Государственный фонд поддержки предпринимательства Кемеровской области  -  не менее 16</t>
  </si>
  <si>
    <r>
      <t>Количество обученных по программам АО «Корпорации МСП», челове</t>
    </r>
    <r>
      <rPr>
        <i/>
        <sz val="12"/>
        <color theme="1"/>
        <rFont val="Times New Roman"/>
        <family val="1"/>
        <charset val="204"/>
      </rPr>
      <t>к</t>
    </r>
    <r>
      <rPr>
        <sz val="12"/>
        <color theme="1"/>
        <rFont val="Times New Roman"/>
        <family val="1"/>
        <charset val="204"/>
      </rPr>
      <t xml:space="preserve"> -17</t>
    </r>
  </si>
  <si>
    <t>Количество объектов в перечнях муниципального имущества, предназначенного для передачи в льготную аренду субъектам МСП, единиц - 6</t>
  </si>
  <si>
    <t xml:space="preserve">МБУ ДО «Детская школа искусств № 12»,652600, Кемеровская область, г. Белово, пер. Цинкзаводской, д.7 </t>
  </si>
  <si>
    <t>МБУ ДО «Детская школа искусств № 63».Юрид.адрес: 652645, Кемеровская область, г. Белово, пгт Новый, городок, ул. Ермака, 1. Фактич.адрес: 652645, Кемеровская область, г. Белово, пгт Новый, городок, ул. Ермака, 1. пгт Новый, городок, ул.Глинки, 3 пом.25, ул.Лермонтова, 14/1</t>
  </si>
  <si>
    <t xml:space="preserve">МБОУ «Средняя общеобразовательная школа №12 города Белово»
</t>
  </si>
  <si>
    <t xml:space="preserve">МБОУ  «Лицей №22 города Белово»
</t>
  </si>
  <si>
    <t xml:space="preserve">МБОУ «Средняя общеобразовательная школа №9 города Белово»
</t>
  </si>
  <si>
    <t xml:space="preserve">ГПОУ «Беловский педагогический колледж»
</t>
  </si>
  <si>
    <t xml:space="preserve">МБОУ «Гимназия №1 им. Г.Х. Тасирова города Белово»
</t>
  </si>
  <si>
    <t xml:space="preserve">МБОУ «Средняя общеобразовательная школа №37»
</t>
  </si>
  <si>
    <t xml:space="preserve">МБОУ «Основная общеобразовательная школа №7»
</t>
  </si>
  <si>
    <t xml:space="preserve">МБОУ «Средняя общеобразовательная школа №16»
</t>
  </si>
  <si>
    <t xml:space="preserve">МБОУ «Средняя общеобразовательная школа №24»
</t>
  </si>
  <si>
    <t>Прошли переобучение и повышение квалификации женщины, находящихся в отпуске по уходу за ребенком в возрасте до трех лет, а также женщины, имеющие детей дошкольного возраста, не состоящие в трудовых отношениях и обратившиеся в органы службы занятости</t>
  </si>
  <si>
    <t>МБОУ "Основная общеобразовательная школа № 4 города Белово"</t>
  </si>
  <si>
    <t>МБОУ "Основная общеобразовательная школа № 5 города Белово"</t>
  </si>
  <si>
    <t>МБОУ "Основная общеобразовательная школа № 7 города Белово"</t>
  </si>
  <si>
    <t>МБОУ "Основная общеобразовательная школа №21  города Белово"</t>
  </si>
  <si>
    <t>МБОУ "Средняя общеобразовательная школа №30  города Белово"</t>
  </si>
  <si>
    <t>Количество  субъектов МСП, обратившихся  в региональный   центр поддержки  экспорта для получения  поддержки, единиц  - 2</t>
  </si>
  <si>
    <t>В реализации результата участвуют все медицинские учреждения</t>
  </si>
  <si>
    <t xml:space="preserve">Социальная поддержка (бесплатное питание, оплата коммунальных услуг, компенсация на хлеб, походы в театр и др.) </t>
  </si>
  <si>
    <t>Все государственные медицинские организации, оказывающие первичную медико-санитарную помощь взрослому населению</t>
  </si>
  <si>
    <t>Предоставление субсидий муниципальным образованиям Кемеровской области  в целях предоставления субсидий на поддержку малого семейного  бизнеса. Средства областного бюджета распределяются между муниципалитетами на конкурсной основе (срок проведения - 2 квартал)</t>
  </si>
  <si>
    <t xml:space="preserve">УТВЕРЖДАЮ
Первый Заместитель Губернатора 
 Кузбасса
В.Н. Телегин 
</t>
  </si>
  <si>
    <t>Наименование регионального проекта "Культурная среда"</t>
  </si>
  <si>
    <t>Наименование регионального проекта "Современная школа"</t>
  </si>
  <si>
    <t>Наименование регионального проекта "Цифровая образовательная среда"</t>
  </si>
  <si>
    <t>Наименование регионального проекта "Содействие занятости женщин - создание условий дошкольного образования детей в возрасте до трех лет"</t>
  </si>
  <si>
    <t>Наименование регионального проекта "Разработка и реализация программы системной поддержки и повышения качества жизни граждан старшего поколения" ("Старшее поколение")</t>
  </si>
  <si>
    <t>Наименование регионального проекта «Информационная инфраструктура»</t>
  </si>
  <si>
    <t>Наименование регионального проекта "Социальная активность"</t>
  </si>
  <si>
    <t>Наименование регионального проекта "Развитие экспорта медицинских услуг"</t>
  </si>
  <si>
    <t>Наименование регионального проекта "Борьба с сердечно-сосудистыми заболеваниями"</t>
  </si>
  <si>
    <t>Наименование регионального проекта "Борьба с онкологическими заболеваниями"</t>
  </si>
  <si>
    <t>Наименование регионального проекта "Обеспечение медицинских организаций системы здравоохранения квалифицированными кадрами"</t>
  </si>
  <si>
    <t>Наименование регионального проекта "Развитие системы оказания первичной медико-санитарной помощи"</t>
  </si>
  <si>
    <t>Наименование регионального проекта " Развитие детского здравоохранения, включая создание современной инфраструктуры оказания медицинской помощи детям"</t>
  </si>
  <si>
    <t>Наименование регионального проекта "Формирование комфортной городской среды"</t>
  </si>
  <si>
    <t>Наименование регионального проекта "Чистая вода"</t>
  </si>
  <si>
    <t>Наименование регионального проекта  "Акселерация субъектов малого и среднего предпринимательства"</t>
  </si>
  <si>
    <r>
      <rPr>
        <b/>
        <sz val="12"/>
        <color theme="1"/>
        <rFont val="Times New Roman"/>
        <family val="1"/>
        <charset val="204"/>
      </rPr>
      <t xml:space="preserve">Наименование регионального проекта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"Расширение доступа субъектов малого  и среднего предпринимательства                                                                                                                                                                     к финансовым ресурсам, в том числе. к льготному финансированию" </t>
    </r>
  </si>
  <si>
    <t xml:space="preserve">                               Наименование регионального проекта  "Популяризация предпринимательства" </t>
  </si>
  <si>
    <t xml:space="preserve">                                   Наименование регионального проекта   "Улучшение условий ведения предпринимательской деятельности" </t>
  </si>
  <si>
    <t>Не менее 70 процентов лиц старше трудоспособного возраста охвачены профилактическими осмотрами, включая диспансеризацию к концу 2024 года:  в 2020 году – не менее 21 процента лиц старше трудоспособного возраста</t>
  </si>
  <si>
    <t>Наименование регионального проекта "Спорт - норма жизни"</t>
  </si>
  <si>
    <t>Наименование регионального проекта "Финансовая поддержка семей при рождении детей"</t>
  </si>
  <si>
    <t>Приобретенные передвижные медицинские комплексы переданы в медицинские организации (1 флюорограф и 1 маммограф)</t>
  </si>
  <si>
    <t>Создан  региональный экспортный центр</t>
  </si>
  <si>
    <t>пгт. Бачатский, ул. Шевцовой,52</t>
  </si>
  <si>
    <t>ул. Советская, 71</t>
  </si>
  <si>
    <t>пгт. Инской, ул. Парковая,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</si>
</sst>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" fillId="3" borderId="0" xfId="0" applyFont="1" applyFill="1"/>
    <xf numFmtId="0" fontId="2" fillId="3" borderId="1" xfId="0" applyFont="1" applyFill="1" applyBorder="1" applyAlignment="1"/>
    <xf numFmtId="0" fontId="7" fillId="3" borderId="1" xfId="0" applyFont="1" applyFill="1" applyBorder="1" applyAlignment="1"/>
    <xf numFmtId="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14" fontId="1" fillId="3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1" fillId="3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/>
    </xf>
    <xf numFmtId="4" fontId="1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8"/>
  <sheetViews>
    <sheetView tabSelected="1" view="pageBreakPreview" topLeftCell="A142" zoomScale="60" zoomScaleNormal="60" workbookViewId="0">
      <selection activeCell="C149" sqref="C149"/>
    </sheetView>
  </sheetViews>
  <sheetFormatPr defaultColWidth="9.109375" defaultRowHeight="15.6" x14ac:dyDescent="0.3"/>
  <cols>
    <col min="1" max="1" width="38.88671875" style="1" customWidth="1"/>
    <col min="2" max="2" width="30.109375" style="1" customWidth="1"/>
    <col min="3" max="3" width="30.33203125" style="1" customWidth="1"/>
    <col min="4" max="4" width="13.6640625" style="1" customWidth="1"/>
    <col min="5" max="5" width="14" style="1" customWidth="1"/>
    <col min="6" max="6" width="13.5546875" style="1" customWidth="1"/>
    <col min="7" max="7" width="12" style="1" customWidth="1"/>
    <col min="8" max="8" width="11.5546875" style="1" customWidth="1"/>
    <col min="9" max="9" width="9.33203125" style="1" bestFit="1" customWidth="1"/>
    <col min="10" max="10" width="20.6640625" style="1" customWidth="1"/>
    <col min="11" max="16384" width="9.109375" style="1"/>
  </cols>
  <sheetData>
    <row r="1" spans="1:10" s="2" customFormat="1" ht="15.75" customHeight="1" x14ac:dyDescent="0.3">
      <c r="H1" s="33" t="s">
        <v>130</v>
      </c>
      <c r="I1" s="33"/>
      <c r="J1" s="33"/>
    </row>
    <row r="2" spans="1:10" s="2" customFormat="1" x14ac:dyDescent="0.3">
      <c r="H2" s="33"/>
      <c r="I2" s="33"/>
      <c r="J2" s="33"/>
    </row>
    <row r="3" spans="1:10" s="2" customFormat="1" x14ac:dyDescent="0.3">
      <c r="H3" s="33"/>
      <c r="I3" s="33"/>
      <c r="J3" s="33"/>
    </row>
    <row r="4" spans="1:10" s="2" customFormat="1" x14ac:dyDescent="0.3">
      <c r="H4" s="33"/>
      <c r="I4" s="33"/>
      <c r="J4" s="33"/>
    </row>
    <row r="5" spans="1:10" s="2" customFormat="1" x14ac:dyDescent="0.3">
      <c r="H5" s="33"/>
      <c r="I5" s="33"/>
      <c r="J5" s="33"/>
    </row>
    <row r="6" spans="1:10" s="2" customFormat="1" x14ac:dyDescent="0.3">
      <c r="H6" s="33"/>
      <c r="I6" s="33"/>
      <c r="J6" s="33"/>
    </row>
    <row r="7" spans="1:10" s="2" customFormat="1" x14ac:dyDescent="0.3">
      <c r="H7" s="34"/>
      <c r="I7" s="34"/>
      <c r="J7" s="34"/>
    </row>
    <row r="8" spans="1:10" s="2" customFormat="1" x14ac:dyDescent="0.3"/>
    <row r="9" spans="1:10" s="2" customFormat="1" ht="17.399999999999999" x14ac:dyDescent="0.3">
      <c r="A9" s="35" t="s">
        <v>75</v>
      </c>
      <c r="B9" s="35"/>
      <c r="C9" s="35"/>
      <c r="D9" s="35"/>
      <c r="E9" s="35"/>
      <c r="F9" s="35"/>
      <c r="G9" s="35"/>
      <c r="H9" s="35"/>
      <c r="I9" s="35"/>
      <c r="J9" s="35"/>
    </row>
    <row r="11" spans="1:10" s="2" customFormat="1" x14ac:dyDescent="0.3">
      <c r="A11" s="28" t="s">
        <v>8</v>
      </c>
      <c r="B11" s="28" t="s">
        <v>9</v>
      </c>
      <c r="C11" s="28" t="s">
        <v>10</v>
      </c>
      <c r="D11" s="38" t="s">
        <v>7</v>
      </c>
      <c r="E11" s="39"/>
      <c r="F11" s="39"/>
      <c r="G11" s="39"/>
      <c r="H11" s="39"/>
      <c r="I11" s="40"/>
      <c r="J11" s="36" t="s">
        <v>6</v>
      </c>
    </row>
    <row r="12" spans="1:10" s="2" customFormat="1" ht="62.4" x14ac:dyDescent="0.3">
      <c r="A12" s="29"/>
      <c r="B12" s="29"/>
      <c r="C12" s="29"/>
      <c r="D12" s="3" t="s">
        <v>0</v>
      </c>
      <c r="E12" s="3" t="s">
        <v>1</v>
      </c>
      <c r="F12" s="3" t="s">
        <v>2</v>
      </c>
      <c r="G12" s="3" t="s">
        <v>3</v>
      </c>
      <c r="H12" s="3" t="s">
        <v>4</v>
      </c>
      <c r="I12" s="3" t="s">
        <v>5</v>
      </c>
      <c r="J12" s="37"/>
    </row>
    <row r="13" spans="1:10" s="44" customFormat="1" x14ac:dyDescent="0.3">
      <c r="A13" s="62" t="s">
        <v>131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s="44" customFormat="1" x14ac:dyDescent="0.3">
      <c r="A14" s="57" t="s">
        <v>26</v>
      </c>
      <c r="B14" s="60"/>
      <c r="C14" s="60"/>
      <c r="D14" s="47">
        <f>D15</f>
        <v>7110.8</v>
      </c>
      <c r="E14" s="47">
        <f t="shared" ref="E14:F14" si="0">E15</f>
        <v>5902</v>
      </c>
      <c r="F14" s="47">
        <f t="shared" si="0"/>
        <v>1208.8</v>
      </c>
      <c r="G14" s="59"/>
      <c r="H14" s="59"/>
      <c r="I14" s="59"/>
      <c r="J14" s="60"/>
    </row>
    <row r="15" spans="1:10" s="44" customFormat="1" ht="93.6" x14ac:dyDescent="0.3">
      <c r="A15" s="67" t="s">
        <v>11</v>
      </c>
      <c r="B15" s="67"/>
      <c r="C15" s="67"/>
      <c r="D15" s="49">
        <f t="shared" ref="D15:D16" si="1">SUM(E15:I15)</f>
        <v>7110.8</v>
      </c>
      <c r="E15" s="49">
        <v>5902</v>
      </c>
      <c r="F15" s="49">
        <v>1208.8</v>
      </c>
      <c r="G15" s="87"/>
      <c r="H15" s="87"/>
      <c r="I15" s="87"/>
      <c r="J15" s="51">
        <v>44196</v>
      </c>
    </row>
    <row r="16" spans="1:10" s="44" customFormat="1" ht="124.8" x14ac:dyDescent="0.3">
      <c r="A16" s="67"/>
      <c r="B16" s="67" t="s">
        <v>12</v>
      </c>
      <c r="C16" s="67"/>
      <c r="D16" s="49">
        <f t="shared" si="1"/>
        <v>7110.8</v>
      </c>
      <c r="E16" s="49">
        <v>5902</v>
      </c>
      <c r="F16" s="49">
        <v>1208.8</v>
      </c>
      <c r="G16" s="87"/>
      <c r="H16" s="87"/>
      <c r="I16" s="87"/>
      <c r="J16" s="51">
        <v>44075</v>
      </c>
    </row>
    <row r="17" spans="1:10" s="44" customFormat="1" ht="49.5" customHeight="1" x14ac:dyDescent="0.3">
      <c r="A17" s="102"/>
      <c r="B17" s="67"/>
      <c r="C17" s="67" t="s">
        <v>13</v>
      </c>
      <c r="D17" s="49">
        <f>SUM(E17:I17)</f>
        <v>7110.8</v>
      </c>
      <c r="E17" s="49">
        <v>5902</v>
      </c>
      <c r="F17" s="49">
        <v>1208.8</v>
      </c>
      <c r="G17" s="87"/>
      <c r="H17" s="87"/>
      <c r="I17" s="87"/>
      <c r="J17" s="51">
        <v>44195</v>
      </c>
    </row>
    <row r="18" spans="1:10" s="44" customFormat="1" ht="92.25" customHeight="1" x14ac:dyDescent="0.3">
      <c r="A18" s="60"/>
      <c r="B18" s="60"/>
      <c r="C18" s="67" t="s">
        <v>108</v>
      </c>
      <c r="D18" s="49">
        <f>SUM(E18:I18)</f>
        <v>3555.4</v>
      </c>
      <c r="E18" s="49">
        <v>2951</v>
      </c>
      <c r="F18" s="49">
        <v>604.4</v>
      </c>
      <c r="G18" s="87"/>
      <c r="H18" s="87"/>
      <c r="I18" s="87"/>
      <c r="J18" s="51">
        <v>44195</v>
      </c>
    </row>
    <row r="19" spans="1:10" s="44" customFormat="1" ht="181.5" customHeight="1" x14ac:dyDescent="0.3">
      <c r="A19" s="60"/>
      <c r="B19" s="60"/>
      <c r="C19" s="48" t="s">
        <v>109</v>
      </c>
      <c r="D19" s="49">
        <f>SUM(E19:I19)</f>
        <v>3555.4</v>
      </c>
      <c r="E19" s="49">
        <v>2951</v>
      </c>
      <c r="F19" s="49">
        <v>604.4</v>
      </c>
      <c r="G19" s="103"/>
      <c r="H19" s="103"/>
      <c r="I19" s="103"/>
      <c r="J19" s="51">
        <v>44195</v>
      </c>
    </row>
    <row r="20" spans="1:10" s="44" customFormat="1" ht="24" customHeight="1" x14ac:dyDescent="0.3">
      <c r="A20" s="56" t="s">
        <v>151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s="44" customFormat="1" x14ac:dyDescent="0.3">
      <c r="A21" s="57" t="s">
        <v>26</v>
      </c>
      <c r="B21" s="60"/>
      <c r="C21" s="60"/>
      <c r="D21" s="104">
        <f>D22</f>
        <v>6250</v>
      </c>
      <c r="E21" s="104">
        <f t="shared" ref="E21:G21" si="2">E22</f>
        <v>4150.0038000000004</v>
      </c>
      <c r="F21" s="104">
        <f t="shared" si="2"/>
        <v>849.99620000000004</v>
      </c>
      <c r="G21" s="104">
        <f t="shared" si="2"/>
        <v>1250</v>
      </c>
      <c r="H21" s="59"/>
      <c r="I21" s="59"/>
      <c r="J21" s="60"/>
    </row>
    <row r="22" spans="1:10" s="44" customFormat="1" ht="78" x14ac:dyDescent="0.3">
      <c r="A22" s="48" t="s">
        <v>14</v>
      </c>
      <c r="B22" s="91"/>
      <c r="C22" s="91"/>
      <c r="D22" s="49">
        <v>6250</v>
      </c>
      <c r="E22" s="49">
        <v>4150.0038000000004</v>
      </c>
      <c r="F22" s="49">
        <v>849.99620000000004</v>
      </c>
      <c r="G22" s="49">
        <v>1250</v>
      </c>
      <c r="H22" s="49"/>
      <c r="I22" s="49"/>
      <c r="J22" s="51">
        <v>44190</v>
      </c>
    </row>
    <row r="23" spans="1:10" s="44" customFormat="1" ht="46.8" x14ac:dyDescent="0.3">
      <c r="A23" s="91"/>
      <c r="B23" s="48" t="s">
        <v>16</v>
      </c>
      <c r="C23" s="91"/>
      <c r="D23" s="49">
        <v>6250</v>
      </c>
      <c r="E23" s="49">
        <v>4150.0038000000004</v>
      </c>
      <c r="F23" s="49">
        <v>849.99620000000004</v>
      </c>
      <c r="G23" s="49">
        <v>1250</v>
      </c>
      <c r="H23" s="49"/>
      <c r="I23" s="49"/>
      <c r="J23" s="51">
        <v>44190</v>
      </c>
    </row>
    <row r="24" spans="1:10" s="44" customFormat="1" ht="31.2" x14ac:dyDescent="0.3">
      <c r="A24" s="91"/>
      <c r="B24" s="91"/>
      <c r="C24" s="48" t="s">
        <v>15</v>
      </c>
      <c r="D24" s="49">
        <v>6250</v>
      </c>
      <c r="E24" s="49">
        <v>4150.0038000000004</v>
      </c>
      <c r="F24" s="49">
        <v>849.99620000000004</v>
      </c>
      <c r="G24" s="49">
        <v>1250</v>
      </c>
      <c r="H24" s="49"/>
      <c r="I24" s="49"/>
      <c r="J24" s="51">
        <v>44190</v>
      </c>
    </row>
    <row r="25" spans="1:10" s="44" customFormat="1" x14ac:dyDescent="0.3">
      <c r="A25" s="56" t="s">
        <v>132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s="44" customFormat="1" x14ac:dyDescent="0.3">
      <c r="A26" s="65" t="s">
        <v>26</v>
      </c>
      <c r="B26" s="66"/>
      <c r="C26" s="66"/>
      <c r="D26" s="83">
        <f>D27</f>
        <v>234317.4</v>
      </c>
      <c r="E26" s="83">
        <f t="shared" ref="E26:F26" si="3">E27</f>
        <v>227287.8</v>
      </c>
      <c r="F26" s="83">
        <f t="shared" si="3"/>
        <v>7029.6</v>
      </c>
      <c r="G26" s="83"/>
      <c r="H26" s="83"/>
      <c r="I26" s="83"/>
      <c r="J26" s="66"/>
    </row>
    <row r="27" spans="1:10" s="44" customFormat="1" ht="54.75" customHeight="1" x14ac:dyDescent="0.3">
      <c r="A27" s="48" t="s">
        <v>17</v>
      </c>
      <c r="B27" s="60"/>
      <c r="C27" s="60"/>
      <c r="D27" s="49">
        <v>234317.4</v>
      </c>
      <c r="E27" s="49">
        <v>227287.8</v>
      </c>
      <c r="F27" s="49">
        <v>7029.6</v>
      </c>
      <c r="G27" s="87"/>
      <c r="H27" s="87"/>
      <c r="I27" s="87"/>
      <c r="J27" s="51" t="s">
        <v>25</v>
      </c>
    </row>
    <row r="28" spans="1:10" s="44" customFormat="1" ht="62.4" x14ac:dyDescent="0.3">
      <c r="A28" s="67"/>
      <c r="B28" s="67" t="s">
        <v>18</v>
      </c>
      <c r="C28" s="67"/>
      <c r="D28" s="49">
        <v>234317.4</v>
      </c>
      <c r="E28" s="49">
        <v>227287.8</v>
      </c>
      <c r="F28" s="49">
        <v>7029.6</v>
      </c>
      <c r="G28" s="87"/>
      <c r="H28" s="87"/>
      <c r="I28" s="87"/>
      <c r="J28" s="51" t="s">
        <v>25</v>
      </c>
    </row>
    <row r="29" spans="1:10" s="44" customFormat="1" ht="62.4" x14ac:dyDescent="0.3">
      <c r="A29" s="67"/>
      <c r="B29" s="67"/>
      <c r="C29" s="67" t="s">
        <v>19</v>
      </c>
      <c r="D29" s="49">
        <v>234317.4</v>
      </c>
      <c r="E29" s="49">
        <v>227287.8</v>
      </c>
      <c r="F29" s="49">
        <v>7029.6</v>
      </c>
      <c r="G29" s="87"/>
      <c r="H29" s="87"/>
      <c r="I29" s="87"/>
      <c r="J29" s="51" t="s">
        <v>25</v>
      </c>
    </row>
    <row r="30" spans="1:10" x14ac:dyDescent="0.3">
      <c r="A30" s="30" t="s">
        <v>133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0" x14ac:dyDescent="0.3">
      <c r="A31" s="12" t="s">
        <v>26</v>
      </c>
      <c r="B31" s="13"/>
      <c r="C31" s="13"/>
      <c r="D31" s="14">
        <f>D32</f>
        <v>20332.53</v>
      </c>
      <c r="E31" s="14">
        <f t="shared" ref="E31:F31" si="4">E32</f>
        <v>19722.599999999999</v>
      </c>
      <c r="F31" s="14">
        <f t="shared" si="4"/>
        <v>609.92999999999995</v>
      </c>
      <c r="G31" s="14"/>
      <c r="H31" s="14"/>
      <c r="I31" s="14"/>
      <c r="J31" s="13"/>
    </row>
    <row r="32" spans="1:10" ht="93.6" x14ac:dyDescent="0.3">
      <c r="A32" s="10" t="s">
        <v>20</v>
      </c>
      <c r="B32" s="5"/>
      <c r="C32" s="5"/>
      <c r="D32" s="7">
        <v>20332.53</v>
      </c>
      <c r="E32" s="7">
        <v>19722.599999999999</v>
      </c>
      <c r="F32" s="7">
        <v>609.92999999999995</v>
      </c>
      <c r="G32" s="8"/>
      <c r="H32" s="8"/>
      <c r="I32" s="8"/>
      <c r="J32" s="9">
        <v>44186</v>
      </c>
    </row>
    <row r="33" spans="1:10" ht="124.8" x14ac:dyDescent="0.3">
      <c r="A33" s="5"/>
      <c r="B33" s="10" t="s">
        <v>21</v>
      </c>
      <c r="C33" s="5"/>
      <c r="D33" s="7">
        <f>D34+D35+D36+D37+D38+D39+D40+D41+D42</f>
        <v>20332.53</v>
      </c>
      <c r="E33" s="7">
        <f t="shared" ref="E33:F33" si="5">E34+E35+E36+E37+E38+E39+E40+E41+E42</f>
        <v>19722.600000000002</v>
      </c>
      <c r="F33" s="7">
        <f t="shared" si="5"/>
        <v>609.92999999999995</v>
      </c>
      <c r="G33" s="8"/>
      <c r="H33" s="8"/>
      <c r="I33" s="8"/>
      <c r="J33" s="9">
        <v>44186</v>
      </c>
    </row>
    <row r="34" spans="1:10" ht="60" customHeight="1" x14ac:dyDescent="0.3">
      <c r="A34" s="5"/>
      <c r="B34" s="5"/>
      <c r="C34" s="10" t="s">
        <v>110</v>
      </c>
      <c r="D34" s="7">
        <v>2259.17</v>
      </c>
      <c r="E34" s="7">
        <v>2191.4</v>
      </c>
      <c r="F34" s="7">
        <v>67.77</v>
      </c>
      <c r="G34" s="8"/>
      <c r="H34" s="8"/>
      <c r="I34" s="8"/>
      <c r="J34" s="9">
        <v>44186</v>
      </c>
    </row>
    <row r="35" spans="1:10" ht="39.75" customHeight="1" x14ac:dyDescent="0.3">
      <c r="A35" s="5"/>
      <c r="B35" s="5"/>
      <c r="C35" s="22" t="s">
        <v>111</v>
      </c>
      <c r="D35" s="7">
        <v>2259.17</v>
      </c>
      <c r="E35" s="7">
        <v>2191.4</v>
      </c>
      <c r="F35" s="7">
        <v>67.77</v>
      </c>
      <c r="G35" s="8"/>
      <c r="H35" s="8"/>
      <c r="I35" s="8"/>
      <c r="J35" s="9">
        <v>44186</v>
      </c>
    </row>
    <row r="36" spans="1:10" ht="56.25" customHeight="1" x14ac:dyDescent="0.3">
      <c r="A36" s="5"/>
      <c r="B36" s="5"/>
      <c r="C36" s="23" t="s">
        <v>112</v>
      </c>
      <c r="D36" s="7">
        <v>2259.17</v>
      </c>
      <c r="E36" s="7">
        <v>2191.4</v>
      </c>
      <c r="F36" s="7">
        <v>67.77</v>
      </c>
      <c r="G36" s="8"/>
      <c r="H36" s="8"/>
      <c r="I36" s="8"/>
      <c r="J36" s="9">
        <v>44186</v>
      </c>
    </row>
    <row r="37" spans="1:10" ht="42.75" customHeight="1" x14ac:dyDescent="0.3">
      <c r="A37" s="5"/>
      <c r="B37" s="5"/>
      <c r="C37" s="22" t="s">
        <v>113</v>
      </c>
      <c r="D37" s="7">
        <v>2259.17</v>
      </c>
      <c r="E37" s="7">
        <v>2191.4</v>
      </c>
      <c r="F37" s="7">
        <v>67.77</v>
      </c>
      <c r="G37" s="8"/>
      <c r="H37" s="8"/>
      <c r="I37" s="8"/>
      <c r="J37" s="9">
        <v>44186</v>
      </c>
    </row>
    <row r="38" spans="1:10" ht="55.5" customHeight="1" x14ac:dyDescent="0.3">
      <c r="A38" s="5"/>
      <c r="B38" s="5"/>
      <c r="C38" s="6" t="s">
        <v>114</v>
      </c>
      <c r="D38" s="7">
        <v>2259.17</v>
      </c>
      <c r="E38" s="7">
        <v>2191.4</v>
      </c>
      <c r="F38" s="7">
        <v>67.77</v>
      </c>
      <c r="G38" s="8"/>
      <c r="H38" s="8"/>
      <c r="I38" s="8"/>
      <c r="J38" s="9">
        <v>44186</v>
      </c>
    </row>
    <row r="39" spans="1:10" ht="57.75" customHeight="1" x14ac:dyDescent="0.3">
      <c r="A39" s="5"/>
      <c r="B39" s="5"/>
      <c r="C39" s="10" t="s">
        <v>115</v>
      </c>
      <c r="D39" s="7">
        <v>2259.17</v>
      </c>
      <c r="E39" s="7">
        <v>2191.4</v>
      </c>
      <c r="F39" s="7">
        <v>67.77</v>
      </c>
      <c r="G39" s="8"/>
      <c r="H39" s="8"/>
      <c r="I39" s="8"/>
      <c r="J39" s="9">
        <v>44186</v>
      </c>
    </row>
    <row r="40" spans="1:10" ht="52.5" customHeight="1" x14ac:dyDescent="0.3">
      <c r="A40" s="5"/>
      <c r="B40" s="5"/>
      <c r="C40" s="10" t="s">
        <v>116</v>
      </c>
      <c r="D40" s="7">
        <v>2259.17</v>
      </c>
      <c r="E40" s="7">
        <v>2191.4</v>
      </c>
      <c r="F40" s="7">
        <v>67.77</v>
      </c>
      <c r="G40" s="8"/>
      <c r="H40" s="8"/>
      <c r="I40" s="8"/>
      <c r="J40" s="9">
        <v>44186</v>
      </c>
    </row>
    <row r="41" spans="1:10" ht="54" customHeight="1" x14ac:dyDescent="0.3">
      <c r="A41" s="5"/>
      <c r="B41" s="5"/>
      <c r="C41" s="10" t="s">
        <v>117</v>
      </c>
      <c r="D41" s="7">
        <v>2259.17</v>
      </c>
      <c r="E41" s="7">
        <v>2191.4</v>
      </c>
      <c r="F41" s="7">
        <v>67.77</v>
      </c>
      <c r="G41" s="8"/>
      <c r="H41" s="8"/>
      <c r="I41" s="8"/>
      <c r="J41" s="9">
        <v>44186</v>
      </c>
    </row>
    <row r="42" spans="1:10" ht="57.75" customHeight="1" x14ac:dyDescent="0.3">
      <c r="A42" s="5"/>
      <c r="B42" s="5"/>
      <c r="C42" s="10" t="s">
        <v>118</v>
      </c>
      <c r="D42" s="7">
        <v>2259.17</v>
      </c>
      <c r="E42" s="7">
        <v>2191.4</v>
      </c>
      <c r="F42" s="7">
        <v>67.77</v>
      </c>
      <c r="G42" s="8"/>
      <c r="H42" s="8"/>
      <c r="I42" s="8"/>
      <c r="J42" s="9">
        <v>44186</v>
      </c>
    </row>
    <row r="43" spans="1:10" ht="24.75" customHeight="1" x14ac:dyDescent="0.3">
      <c r="A43" s="25" t="s">
        <v>134</v>
      </c>
      <c r="B43" s="26"/>
      <c r="C43" s="26"/>
      <c r="D43" s="26"/>
      <c r="E43" s="26"/>
      <c r="F43" s="26"/>
      <c r="G43" s="26"/>
      <c r="H43" s="26"/>
      <c r="I43" s="26"/>
      <c r="J43" s="27"/>
    </row>
    <row r="44" spans="1:10" x14ac:dyDescent="0.3">
      <c r="A44" s="12" t="s">
        <v>26</v>
      </c>
      <c r="B44" s="13"/>
      <c r="C44" s="13"/>
      <c r="D44" s="14" t="s">
        <v>91</v>
      </c>
      <c r="E44" s="14">
        <f t="shared" ref="E44:F44" si="6">E45</f>
        <v>38481.4</v>
      </c>
      <c r="F44" s="14">
        <f t="shared" si="6"/>
        <v>1190.2</v>
      </c>
      <c r="G44" s="14"/>
      <c r="H44" s="14"/>
      <c r="I44" s="14"/>
      <c r="J44" s="14"/>
    </row>
    <row r="45" spans="1:10" ht="187.2" x14ac:dyDescent="0.3">
      <c r="A45" s="10" t="s">
        <v>22</v>
      </c>
      <c r="B45" s="5"/>
      <c r="C45" s="5"/>
      <c r="D45" s="7">
        <v>39672</v>
      </c>
      <c r="E45" s="7">
        <v>38481.4</v>
      </c>
      <c r="F45" s="7">
        <v>1190.2</v>
      </c>
      <c r="G45" s="8"/>
      <c r="H45" s="8"/>
      <c r="I45" s="8"/>
      <c r="J45" s="9">
        <v>44196</v>
      </c>
    </row>
    <row r="46" spans="1:10" ht="46.8" x14ac:dyDescent="0.3">
      <c r="A46" s="5"/>
      <c r="B46" s="10" t="s">
        <v>23</v>
      </c>
      <c r="C46" s="5"/>
      <c r="D46" s="7">
        <f>D47</f>
        <v>39672</v>
      </c>
      <c r="E46" s="7">
        <f t="shared" ref="E46:F46" si="7">E47</f>
        <v>38481.4</v>
      </c>
      <c r="F46" s="7">
        <f t="shared" si="7"/>
        <v>1190.2</v>
      </c>
      <c r="G46" s="8"/>
      <c r="H46" s="8"/>
      <c r="I46" s="8"/>
      <c r="J46" s="9">
        <v>44196</v>
      </c>
    </row>
    <row r="47" spans="1:10" ht="31.2" x14ac:dyDescent="0.3">
      <c r="A47" s="5"/>
      <c r="B47" s="5"/>
      <c r="C47" s="15" t="s">
        <v>24</v>
      </c>
      <c r="D47" s="7">
        <v>39672</v>
      </c>
      <c r="E47" s="7">
        <v>38481.4</v>
      </c>
      <c r="F47" s="7">
        <v>1190.2</v>
      </c>
      <c r="G47" s="8"/>
      <c r="H47" s="8"/>
      <c r="I47" s="8"/>
      <c r="J47" s="9">
        <v>44196</v>
      </c>
    </row>
    <row r="48" spans="1:10" s="2" customFormat="1" ht="140.4" x14ac:dyDescent="0.3">
      <c r="A48" s="10" t="s">
        <v>89</v>
      </c>
      <c r="B48" s="5"/>
      <c r="C48" s="15"/>
      <c r="D48" s="7">
        <v>869.7</v>
      </c>
      <c r="E48" s="7"/>
      <c r="F48" s="7"/>
      <c r="G48" s="8"/>
      <c r="H48" s="8"/>
      <c r="I48" s="8"/>
      <c r="J48" s="16">
        <v>44185</v>
      </c>
    </row>
    <row r="49" spans="1:10" s="2" customFormat="1" ht="185.25" customHeight="1" x14ac:dyDescent="0.3">
      <c r="A49" s="5"/>
      <c r="B49" s="10" t="s">
        <v>119</v>
      </c>
      <c r="C49" s="15"/>
      <c r="D49" s="7">
        <v>869.7</v>
      </c>
      <c r="E49" s="7"/>
      <c r="F49" s="7"/>
      <c r="G49" s="8"/>
      <c r="H49" s="8"/>
      <c r="I49" s="8"/>
      <c r="J49" s="16">
        <v>44185</v>
      </c>
    </row>
    <row r="50" spans="1:10" s="2" customFormat="1" x14ac:dyDescent="0.3">
      <c r="A50" s="5"/>
      <c r="B50" s="5"/>
      <c r="C50" s="15" t="s">
        <v>90</v>
      </c>
      <c r="D50" s="7">
        <v>869.7</v>
      </c>
      <c r="E50" s="7"/>
      <c r="F50" s="7"/>
      <c r="G50" s="8"/>
      <c r="H50" s="8"/>
      <c r="I50" s="8"/>
      <c r="J50" s="16">
        <v>44185</v>
      </c>
    </row>
    <row r="51" spans="1:10" x14ac:dyDescent="0.3">
      <c r="A51" s="24" t="s">
        <v>152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x14ac:dyDescent="0.3">
      <c r="A52" s="4" t="s">
        <v>26</v>
      </c>
      <c r="B52" s="5"/>
      <c r="C52" s="5"/>
      <c r="D52" s="17">
        <f>D53+D54+D55+D59+D60</f>
        <v>235810</v>
      </c>
      <c r="E52" s="17">
        <f t="shared" ref="E52:F52" si="8">E53+E54+E55+E59+E60</f>
        <v>169855</v>
      </c>
      <c r="F52" s="17">
        <f t="shared" si="8"/>
        <v>65955</v>
      </c>
      <c r="G52" s="18"/>
      <c r="H52" s="18"/>
      <c r="I52" s="18"/>
      <c r="J52" s="5"/>
    </row>
    <row r="53" spans="1:10" ht="104.25" customHeight="1" x14ac:dyDescent="0.3">
      <c r="A53" s="6" t="s">
        <v>27</v>
      </c>
      <c r="B53" s="19"/>
      <c r="C53" s="19"/>
      <c r="D53" s="7">
        <v>103296</v>
      </c>
      <c r="E53" s="7">
        <v>103296</v>
      </c>
      <c r="F53" s="20"/>
      <c r="G53" s="20"/>
      <c r="H53" s="21"/>
      <c r="I53" s="21"/>
      <c r="J53" s="9">
        <v>44180</v>
      </c>
    </row>
    <row r="54" spans="1:10" ht="109.2" x14ac:dyDescent="0.3">
      <c r="A54" s="6" t="s">
        <v>28</v>
      </c>
      <c r="B54" s="19"/>
      <c r="C54" s="19"/>
      <c r="D54" s="7">
        <v>80192</v>
      </c>
      <c r="E54" s="7">
        <v>66559</v>
      </c>
      <c r="F54" s="7">
        <v>13633</v>
      </c>
      <c r="G54" s="20"/>
      <c r="H54" s="21"/>
      <c r="I54" s="21"/>
      <c r="J54" s="9">
        <v>44180</v>
      </c>
    </row>
    <row r="55" spans="1:10" ht="93.6" x14ac:dyDescent="0.3">
      <c r="A55" s="10" t="s">
        <v>29</v>
      </c>
      <c r="B55" s="5"/>
      <c r="C55" s="5"/>
      <c r="D55" s="7">
        <f>D56+D57</f>
        <v>32539</v>
      </c>
      <c r="E55" s="7"/>
      <c r="F55" s="7">
        <f t="shared" ref="F55" si="9">F56+F57</f>
        <v>32539</v>
      </c>
      <c r="G55" s="7"/>
      <c r="H55" s="8"/>
      <c r="I55" s="8"/>
      <c r="J55" s="9">
        <v>44180</v>
      </c>
    </row>
    <row r="56" spans="1:10" ht="78" x14ac:dyDescent="0.3">
      <c r="A56" s="5"/>
      <c r="B56" s="10" t="s">
        <v>127</v>
      </c>
      <c r="C56" s="5"/>
      <c r="D56" s="7">
        <v>32539</v>
      </c>
      <c r="E56" s="7"/>
      <c r="F56" s="7">
        <v>32539</v>
      </c>
      <c r="G56" s="7"/>
      <c r="H56" s="8"/>
      <c r="I56" s="8"/>
      <c r="J56" s="9">
        <v>44180</v>
      </c>
    </row>
    <row r="57" spans="1:10" ht="124.8" x14ac:dyDescent="0.3">
      <c r="A57" s="5"/>
      <c r="B57" s="10" t="s">
        <v>30</v>
      </c>
      <c r="C57" s="5"/>
      <c r="D57" s="8"/>
      <c r="E57" s="8"/>
      <c r="F57" s="8"/>
      <c r="G57" s="8"/>
      <c r="H57" s="8"/>
      <c r="I57" s="8"/>
      <c r="J57" s="9">
        <v>44180</v>
      </c>
    </row>
    <row r="58" spans="1:10" ht="78" x14ac:dyDescent="0.3">
      <c r="A58" s="5"/>
      <c r="B58" s="5"/>
      <c r="C58" s="11" t="s">
        <v>31</v>
      </c>
      <c r="D58" s="8"/>
      <c r="E58" s="8"/>
      <c r="F58" s="8"/>
      <c r="G58" s="8"/>
      <c r="H58" s="8"/>
      <c r="I58" s="8"/>
      <c r="J58" s="9">
        <v>44180</v>
      </c>
    </row>
    <row r="59" spans="1:10" ht="109.2" x14ac:dyDescent="0.3">
      <c r="A59" s="10" t="s">
        <v>33</v>
      </c>
      <c r="B59" s="19"/>
      <c r="C59" s="19"/>
      <c r="D59" s="7">
        <v>19783</v>
      </c>
      <c r="E59" s="7"/>
      <c r="F59" s="7">
        <v>19783</v>
      </c>
      <c r="G59" s="21"/>
      <c r="H59" s="21"/>
      <c r="I59" s="21"/>
      <c r="J59" s="9">
        <v>44180</v>
      </c>
    </row>
    <row r="60" spans="1:10" ht="187.2" x14ac:dyDescent="0.3">
      <c r="A60" s="10" t="s">
        <v>32</v>
      </c>
      <c r="B60" s="19"/>
      <c r="C60" s="19"/>
      <c r="D60" s="21"/>
      <c r="E60" s="21"/>
      <c r="F60" s="21"/>
      <c r="G60" s="21"/>
      <c r="H60" s="21"/>
      <c r="I60" s="21"/>
      <c r="J60" s="9">
        <v>44180</v>
      </c>
    </row>
    <row r="61" spans="1:10" s="44" customFormat="1" ht="33.75" customHeight="1" x14ac:dyDescent="0.3">
      <c r="A61" s="56" t="s">
        <v>135</v>
      </c>
      <c r="B61" s="56"/>
      <c r="C61" s="56"/>
      <c r="D61" s="56"/>
      <c r="E61" s="56"/>
      <c r="F61" s="56"/>
      <c r="G61" s="56"/>
      <c r="H61" s="56"/>
      <c r="I61" s="56"/>
      <c r="J61" s="56"/>
    </row>
    <row r="62" spans="1:10" s="44" customFormat="1" ht="33.75" customHeight="1" x14ac:dyDescent="0.3">
      <c r="A62" s="65" t="s">
        <v>26</v>
      </c>
      <c r="B62" s="76"/>
      <c r="C62" s="65"/>
      <c r="D62" s="83" t="s">
        <v>87</v>
      </c>
      <c r="E62" s="83"/>
      <c r="F62" s="83"/>
      <c r="G62" s="83"/>
      <c r="H62" s="83"/>
      <c r="I62" s="83"/>
      <c r="J62" s="65"/>
    </row>
    <row r="63" spans="1:10" s="44" customFormat="1" ht="109.2" x14ac:dyDescent="0.3">
      <c r="A63" s="67" t="s">
        <v>150</v>
      </c>
      <c r="B63" s="91"/>
      <c r="C63" s="68"/>
      <c r="D63" s="68"/>
      <c r="E63" s="68"/>
      <c r="F63" s="68"/>
      <c r="G63" s="68"/>
      <c r="H63" s="68"/>
      <c r="I63" s="68"/>
      <c r="J63" s="51">
        <v>44180</v>
      </c>
    </row>
    <row r="64" spans="1:10" s="44" customFormat="1" ht="78" x14ac:dyDescent="0.3">
      <c r="A64" s="67"/>
      <c r="B64" s="91"/>
      <c r="C64" s="61" t="s">
        <v>128</v>
      </c>
      <c r="D64" s="60"/>
      <c r="E64" s="60"/>
      <c r="F64" s="60"/>
      <c r="G64" s="60"/>
      <c r="H64" s="60"/>
      <c r="I64" s="60"/>
      <c r="J64" s="51">
        <v>44180</v>
      </c>
    </row>
    <row r="65" spans="1:10" s="44" customFormat="1" ht="102" customHeight="1" x14ac:dyDescent="0.3">
      <c r="A65" s="48" t="s">
        <v>34</v>
      </c>
      <c r="B65" s="91"/>
      <c r="C65" s="60"/>
      <c r="D65" s="60"/>
      <c r="E65" s="60"/>
      <c r="F65" s="60"/>
      <c r="G65" s="60"/>
      <c r="H65" s="60"/>
      <c r="I65" s="60"/>
      <c r="J65" s="51">
        <v>44166</v>
      </c>
    </row>
    <row r="66" spans="1:10" s="44" customFormat="1" ht="78" x14ac:dyDescent="0.3">
      <c r="A66" s="91"/>
      <c r="B66" s="91"/>
      <c r="C66" s="61" t="s">
        <v>128</v>
      </c>
      <c r="D66" s="60"/>
      <c r="E66" s="60"/>
      <c r="F66" s="60"/>
      <c r="G66" s="60"/>
      <c r="H66" s="60"/>
      <c r="I66" s="60"/>
      <c r="J66" s="51">
        <v>44166</v>
      </c>
    </row>
    <row r="67" spans="1:10" s="44" customFormat="1" ht="93.6" x14ac:dyDescent="0.3">
      <c r="A67" s="48" t="s">
        <v>35</v>
      </c>
      <c r="B67" s="91"/>
      <c r="C67" s="60"/>
      <c r="D67" s="60"/>
      <c r="E67" s="60"/>
      <c r="F67" s="60"/>
      <c r="G67" s="60"/>
      <c r="H67" s="60"/>
      <c r="I67" s="60"/>
      <c r="J67" s="51">
        <v>44166</v>
      </c>
    </row>
    <row r="68" spans="1:10" s="44" customFormat="1" ht="124.8" x14ac:dyDescent="0.3">
      <c r="A68" s="91"/>
      <c r="B68" s="91"/>
      <c r="C68" s="67" t="s">
        <v>38</v>
      </c>
      <c r="D68" s="101"/>
      <c r="E68" s="101"/>
      <c r="F68" s="101"/>
      <c r="G68" s="101"/>
      <c r="H68" s="101"/>
      <c r="I68" s="101"/>
      <c r="J68" s="51">
        <v>44166</v>
      </c>
    </row>
    <row r="69" spans="1:10" s="44" customFormat="1" ht="46.8" x14ac:dyDescent="0.3">
      <c r="A69" s="48" t="s">
        <v>36</v>
      </c>
      <c r="B69" s="91"/>
      <c r="C69" s="102"/>
      <c r="D69" s="60"/>
      <c r="E69" s="60"/>
      <c r="F69" s="60"/>
      <c r="G69" s="60"/>
      <c r="H69" s="60"/>
      <c r="I69" s="60"/>
      <c r="J69" s="51">
        <v>44166</v>
      </c>
    </row>
    <row r="70" spans="1:10" s="44" customFormat="1" ht="109.2" x14ac:dyDescent="0.3">
      <c r="A70" s="91"/>
      <c r="B70" s="91"/>
      <c r="C70" s="67" t="s">
        <v>39</v>
      </c>
      <c r="D70" s="101"/>
      <c r="E70" s="101"/>
      <c r="F70" s="101"/>
      <c r="G70" s="101"/>
      <c r="H70" s="101"/>
      <c r="I70" s="101"/>
      <c r="J70" s="51">
        <v>44166</v>
      </c>
    </row>
    <row r="71" spans="1:10" s="44" customFormat="1" ht="98.25" customHeight="1" x14ac:dyDescent="0.3">
      <c r="A71" s="48" t="s">
        <v>37</v>
      </c>
      <c r="B71" s="91"/>
      <c r="C71" s="60"/>
      <c r="D71" s="60"/>
      <c r="E71" s="60"/>
      <c r="F71" s="60"/>
      <c r="G71" s="60"/>
      <c r="H71" s="60"/>
      <c r="I71" s="60"/>
      <c r="J71" s="51">
        <v>44166</v>
      </c>
    </row>
    <row r="72" spans="1:10" s="44" customFormat="1" ht="62.4" x14ac:dyDescent="0.3">
      <c r="A72" s="91"/>
      <c r="B72" s="91"/>
      <c r="C72" s="48" t="s">
        <v>40</v>
      </c>
      <c r="D72" s="60"/>
      <c r="E72" s="60"/>
      <c r="F72" s="60"/>
      <c r="G72" s="60"/>
      <c r="H72" s="60"/>
      <c r="I72" s="60"/>
      <c r="J72" s="51">
        <v>44166</v>
      </c>
    </row>
    <row r="73" spans="1:10" s="44" customFormat="1" ht="135.75" customHeight="1" x14ac:dyDescent="0.3">
      <c r="A73" s="48" t="s">
        <v>101</v>
      </c>
      <c r="B73" s="91"/>
      <c r="C73" s="60"/>
      <c r="D73" s="49">
        <v>1832</v>
      </c>
      <c r="E73" s="60"/>
      <c r="F73" s="60"/>
      <c r="G73" s="60"/>
      <c r="H73" s="60"/>
      <c r="I73" s="60"/>
      <c r="J73" s="51">
        <v>44185</v>
      </c>
    </row>
    <row r="74" spans="1:10" s="44" customFormat="1" ht="39" customHeight="1" x14ac:dyDescent="0.3">
      <c r="A74" s="91"/>
      <c r="B74" s="48" t="s">
        <v>102</v>
      </c>
      <c r="C74" s="60"/>
      <c r="D74" s="49">
        <v>1832</v>
      </c>
      <c r="E74" s="60"/>
      <c r="F74" s="60"/>
      <c r="G74" s="60"/>
      <c r="H74" s="60"/>
      <c r="I74" s="60"/>
      <c r="J74" s="51">
        <v>44185</v>
      </c>
    </row>
    <row r="75" spans="1:10" s="44" customFormat="1" x14ac:dyDescent="0.3">
      <c r="A75" s="56" t="s">
        <v>136</v>
      </c>
      <c r="B75" s="56"/>
      <c r="C75" s="56"/>
      <c r="D75" s="56"/>
      <c r="E75" s="56"/>
      <c r="F75" s="56"/>
      <c r="G75" s="56"/>
      <c r="H75" s="56"/>
      <c r="I75" s="56"/>
      <c r="J75" s="56"/>
    </row>
    <row r="76" spans="1:10" s="44" customFormat="1" x14ac:dyDescent="0.3">
      <c r="A76" s="97" t="s">
        <v>26</v>
      </c>
      <c r="B76" s="60"/>
      <c r="C76" s="60"/>
      <c r="D76" s="100"/>
      <c r="E76" s="100"/>
      <c r="F76" s="100"/>
      <c r="G76" s="100"/>
      <c r="H76" s="100"/>
      <c r="I76" s="100"/>
      <c r="J76" s="60"/>
    </row>
    <row r="77" spans="1:10" s="44" customFormat="1" ht="184.5" customHeight="1" x14ac:dyDescent="0.3">
      <c r="A77" s="67" t="s">
        <v>41</v>
      </c>
      <c r="B77" s="67"/>
      <c r="C77" s="67"/>
      <c r="D77" s="60"/>
      <c r="E77" s="60"/>
      <c r="F77" s="60"/>
      <c r="G77" s="60"/>
      <c r="H77" s="60"/>
      <c r="I77" s="60"/>
      <c r="J77" s="51">
        <v>44196</v>
      </c>
    </row>
    <row r="78" spans="1:10" s="44" customFormat="1" ht="140.4" x14ac:dyDescent="0.3">
      <c r="A78" s="67"/>
      <c r="B78" s="67" t="s">
        <v>42</v>
      </c>
      <c r="C78" s="67"/>
      <c r="D78" s="60"/>
      <c r="E78" s="60"/>
      <c r="F78" s="60"/>
      <c r="G78" s="60"/>
      <c r="H78" s="60"/>
      <c r="I78" s="60"/>
      <c r="J78" s="51">
        <v>44196</v>
      </c>
    </row>
    <row r="79" spans="1:10" s="44" customFormat="1" ht="46.8" x14ac:dyDescent="0.3">
      <c r="A79" s="60"/>
      <c r="B79" s="60"/>
      <c r="C79" s="67" t="s">
        <v>120</v>
      </c>
      <c r="D79" s="60"/>
      <c r="E79" s="60"/>
      <c r="F79" s="60"/>
      <c r="G79" s="60"/>
      <c r="H79" s="60"/>
      <c r="I79" s="60"/>
      <c r="J79" s="51">
        <v>44196</v>
      </c>
    </row>
    <row r="80" spans="1:10" s="44" customFormat="1" ht="46.8" x14ac:dyDescent="0.3">
      <c r="A80" s="60"/>
      <c r="B80" s="60"/>
      <c r="C80" s="67" t="s">
        <v>121</v>
      </c>
      <c r="D80" s="60"/>
      <c r="E80" s="60"/>
      <c r="F80" s="60"/>
      <c r="G80" s="60"/>
      <c r="H80" s="60"/>
      <c r="I80" s="60"/>
      <c r="J80" s="51">
        <v>44196</v>
      </c>
    </row>
    <row r="81" spans="1:10" s="44" customFormat="1" ht="46.8" x14ac:dyDescent="0.3">
      <c r="A81" s="60"/>
      <c r="B81" s="60"/>
      <c r="C81" s="67" t="s">
        <v>122</v>
      </c>
      <c r="D81" s="60"/>
      <c r="E81" s="60"/>
      <c r="F81" s="60"/>
      <c r="G81" s="60"/>
      <c r="H81" s="60"/>
      <c r="I81" s="60"/>
      <c r="J81" s="51">
        <v>44196</v>
      </c>
    </row>
    <row r="82" spans="1:10" s="44" customFormat="1" ht="46.8" x14ac:dyDescent="0.3">
      <c r="A82" s="60"/>
      <c r="B82" s="60"/>
      <c r="C82" s="67" t="s">
        <v>123</v>
      </c>
      <c r="D82" s="60"/>
      <c r="E82" s="60"/>
      <c r="F82" s="60"/>
      <c r="G82" s="60"/>
      <c r="H82" s="60"/>
      <c r="I82" s="60"/>
      <c r="J82" s="51">
        <v>44196</v>
      </c>
    </row>
    <row r="83" spans="1:10" s="44" customFormat="1" ht="46.8" x14ac:dyDescent="0.3">
      <c r="A83" s="60"/>
      <c r="B83" s="60"/>
      <c r="C83" s="67" t="s">
        <v>124</v>
      </c>
      <c r="D83" s="60"/>
      <c r="E83" s="60"/>
      <c r="F83" s="60"/>
      <c r="G83" s="60"/>
      <c r="H83" s="60"/>
      <c r="I83" s="60"/>
      <c r="J83" s="51">
        <v>44196</v>
      </c>
    </row>
    <row r="84" spans="1:10" s="44" customFormat="1" ht="15.75" customHeight="1" x14ac:dyDescent="0.3">
      <c r="A84" s="94" t="s">
        <v>137</v>
      </c>
      <c r="B84" s="95"/>
      <c r="C84" s="95"/>
      <c r="D84" s="95"/>
      <c r="E84" s="95"/>
      <c r="F84" s="95"/>
      <c r="G84" s="95"/>
      <c r="H84" s="95"/>
      <c r="I84" s="95"/>
      <c r="J84" s="96"/>
    </row>
    <row r="85" spans="1:10" s="44" customFormat="1" ht="15.75" customHeight="1" x14ac:dyDescent="0.3">
      <c r="A85" s="97" t="s">
        <v>26</v>
      </c>
      <c r="B85" s="98"/>
      <c r="C85" s="98"/>
      <c r="D85" s="99">
        <f>D86</f>
        <v>1300</v>
      </c>
      <c r="E85" s="99">
        <f>E86</f>
        <v>800</v>
      </c>
      <c r="F85" s="99">
        <f>F86</f>
        <v>500</v>
      </c>
      <c r="G85" s="98"/>
      <c r="H85" s="98"/>
      <c r="I85" s="98"/>
      <c r="J85" s="98"/>
    </row>
    <row r="86" spans="1:10" s="44" customFormat="1" ht="62.4" x14ac:dyDescent="0.3">
      <c r="A86" s="61" t="s">
        <v>43</v>
      </c>
      <c r="B86" s="60"/>
      <c r="C86" s="60"/>
      <c r="D86" s="49">
        <v>1300</v>
      </c>
      <c r="E86" s="49">
        <v>800</v>
      </c>
      <c r="F86" s="49">
        <v>500</v>
      </c>
      <c r="G86" s="87"/>
      <c r="H86" s="87"/>
      <c r="I86" s="87"/>
      <c r="J86" s="51">
        <v>44196</v>
      </c>
    </row>
    <row r="87" spans="1:10" s="44" customFormat="1" ht="46.8" x14ac:dyDescent="0.3">
      <c r="A87" s="60"/>
      <c r="B87" s="48" t="s">
        <v>44</v>
      </c>
      <c r="C87" s="60"/>
      <c r="D87" s="49">
        <v>1300</v>
      </c>
      <c r="E87" s="49">
        <v>800</v>
      </c>
      <c r="F87" s="49">
        <v>500</v>
      </c>
      <c r="G87" s="87"/>
      <c r="H87" s="87"/>
      <c r="I87" s="87"/>
      <c r="J87" s="51">
        <v>44165</v>
      </c>
    </row>
    <row r="88" spans="1:10" s="44" customFormat="1" ht="78" x14ac:dyDescent="0.3">
      <c r="A88" s="60"/>
      <c r="B88" s="60"/>
      <c r="C88" s="61" t="s">
        <v>45</v>
      </c>
      <c r="D88" s="49">
        <v>1300</v>
      </c>
      <c r="E88" s="49">
        <v>800</v>
      </c>
      <c r="F88" s="49">
        <v>500</v>
      </c>
      <c r="G88" s="87"/>
      <c r="H88" s="87"/>
      <c r="I88" s="87"/>
      <c r="J88" s="51">
        <v>44165</v>
      </c>
    </row>
    <row r="89" spans="1:10" s="44" customFormat="1" x14ac:dyDescent="0.3">
      <c r="A89" s="56" t="s">
        <v>138</v>
      </c>
      <c r="B89" s="56"/>
      <c r="C89" s="56"/>
      <c r="D89" s="56"/>
      <c r="E89" s="56"/>
      <c r="F89" s="56"/>
      <c r="G89" s="56"/>
      <c r="H89" s="56"/>
      <c r="I89" s="56"/>
      <c r="J89" s="56"/>
    </row>
    <row r="90" spans="1:10" s="44" customFormat="1" x14ac:dyDescent="0.3">
      <c r="A90" s="65" t="s">
        <v>26</v>
      </c>
      <c r="B90" s="66"/>
      <c r="C90" s="66"/>
      <c r="D90" s="66"/>
      <c r="E90" s="66"/>
      <c r="F90" s="66"/>
      <c r="G90" s="66"/>
      <c r="H90" s="66"/>
      <c r="I90" s="66"/>
      <c r="J90" s="66"/>
    </row>
    <row r="91" spans="1:10" s="44" customFormat="1" ht="124.8" x14ac:dyDescent="0.3">
      <c r="A91" s="48" t="s">
        <v>46</v>
      </c>
      <c r="B91" s="91"/>
      <c r="C91" s="91"/>
      <c r="D91" s="91"/>
      <c r="E91" s="91"/>
      <c r="F91" s="91"/>
      <c r="G91" s="91"/>
      <c r="H91" s="91"/>
      <c r="I91" s="91"/>
      <c r="J91" s="51">
        <v>45657</v>
      </c>
    </row>
    <row r="92" spans="1:10" s="44" customFormat="1" ht="109.2" x14ac:dyDescent="0.3">
      <c r="A92" s="91"/>
      <c r="B92" s="48" t="s">
        <v>47</v>
      </c>
      <c r="C92" s="91"/>
      <c r="D92" s="91"/>
      <c r="E92" s="91"/>
      <c r="F92" s="91"/>
      <c r="G92" s="91"/>
      <c r="H92" s="91"/>
      <c r="I92" s="91"/>
      <c r="J92" s="51">
        <v>44196</v>
      </c>
    </row>
    <row r="93" spans="1:10" s="44" customFormat="1" ht="46.8" x14ac:dyDescent="0.3">
      <c r="A93" s="91"/>
      <c r="B93" s="91"/>
      <c r="C93" s="48" t="s">
        <v>126</v>
      </c>
      <c r="D93" s="91"/>
      <c r="E93" s="91"/>
      <c r="F93" s="91"/>
      <c r="G93" s="91"/>
      <c r="H93" s="91"/>
      <c r="I93" s="91"/>
      <c r="J93" s="51">
        <v>44196</v>
      </c>
    </row>
    <row r="94" spans="1:10" s="44" customFormat="1" ht="78" x14ac:dyDescent="0.3">
      <c r="A94" s="48" t="s">
        <v>48</v>
      </c>
      <c r="B94" s="91"/>
      <c r="C94" s="91"/>
      <c r="D94" s="91"/>
      <c r="E94" s="91"/>
      <c r="F94" s="91"/>
      <c r="G94" s="91"/>
      <c r="H94" s="91"/>
      <c r="I94" s="91"/>
      <c r="J94" s="51">
        <v>45657</v>
      </c>
    </row>
    <row r="95" spans="1:10" s="44" customFormat="1" ht="62.4" x14ac:dyDescent="0.3">
      <c r="A95" s="91"/>
      <c r="B95" s="48" t="s">
        <v>49</v>
      </c>
      <c r="C95" s="91"/>
      <c r="D95" s="91"/>
      <c r="E95" s="91"/>
      <c r="F95" s="91"/>
      <c r="G95" s="91"/>
      <c r="H95" s="91"/>
      <c r="I95" s="91"/>
      <c r="J95" s="51">
        <v>44196</v>
      </c>
    </row>
    <row r="96" spans="1:10" s="44" customFormat="1" ht="46.8" x14ac:dyDescent="0.3">
      <c r="A96" s="91"/>
      <c r="B96" s="91"/>
      <c r="C96" s="48" t="s">
        <v>126</v>
      </c>
      <c r="D96" s="91"/>
      <c r="E96" s="91"/>
      <c r="F96" s="91"/>
      <c r="G96" s="91"/>
      <c r="H96" s="91"/>
      <c r="I96" s="91"/>
      <c r="J96" s="51">
        <v>44196</v>
      </c>
    </row>
    <row r="97" spans="1:10" s="44" customFormat="1" ht="30" customHeight="1" x14ac:dyDescent="0.3">
      <c r="A97" s="56" t="s">
        <v>139</v>
      </c>
      <c r="B97" s="56"/>
      <c r="C97" s="56"/>
      <c r="D97" s="56"/>
      <c r="E97" s="56"/>
      <c r="F97" s="56"/>
      <c r="G97" s="56"/>
      <c r="H97" s="56"/>
      <c r="I97" s="56"/>
      <c r="J97" s="56"/>
    </row>
    <row r="98" spans="1:10" s="44" customFormat="1" x14ac:dyDescent="0.3">
      <c r="A98" s="65" t="s">
        <v>26</v>
      </c>
      <c r="B98" s="66"/>
      <c r="C98" s="66"/>
      <c r="D98" s="66"/>
      <c r="E98" s="66"/>
      <c r="F98" s="66"/>
      <c r="G98" s="66"/>
      <c r="H98" s="66"/>
      <c r="I98" s="66"/>
      <c r="J98" s="66"/>
    </row>
    <row r="99" spans="1:10" s="44" customFormat="1" ht="62.4" x14ac:dyDescent="0.3">
      <c r="A99" s="48" t="s">
        <v>50</v>
      </c>
      <c r="B99" s="91"/>
      <c r="C99" s="91"/>
      <c r="D99" s="91"/>
      <c r="E99" s="91"/>
      <c r="F99" s="91"/>
      <c r="G99" s="91"/>
      <c r="H99" s="91"/>
      <c r="I99" s="91"/>
      <c r="J99" s="51">
        <v>45657</v>
      </c>
    </row>
    <row r="100" spans="1:10" s="44" customFormat="1" ht="93.6" x14ac:dyDescent="0.3">
      <c r="A100" s="91"/>
      <c r="B100" s="48" t="s">
        <v>50</v>
      </c>
      <c r="C100" s="91"/>
      <c r="D100" s="91"/>
      <c r="E100" s="91"/>
      <c r="F100" s="91"/>
      <c r="G100" s="91"/>
      <c r="H100" s="91"/>
      <c r="I100" s="91"/>
      <c r="J100" s="51">
        <v>44196</v>
      </c>
    </row>
    <row r="101" spans="1:10" s="44" customFormat="1" ht="46.8" x14ac:dyDescent="0.3">
      <c r="A101" s="91"/>
      <c r="B101" s="91"/>
      <c r="C101" s="48" t="s">
        <v>126</v>
      </c>
      <c r="D101" s="91"/>
      <c r="E101" s="91"/>
      <c r="F101" s="91"/>
      <c r="G101" s="91"/>
      <c r="H101" s="91"/>
      <c r="I101" s="91"/>
      <c r="J101" s="51">
        <v>44196</v>
      </c>
    </row>
    <row r="102" spans="1:10" s="44" customFormat="1" ht="31.2" x14ac:dyDescent="0.3">
      <c r="A102" s="48" t="s">
        <v>66</v>
      </c>
      <c r="B102" s="91"/>
      <c r="C102" s="48"/>
      <c r="D102" s="91"/>
      <c r="E102" s="91"/>
      <c r="F102" s="91"/>
      <c r="G102" s="91"/>
      <c r="H102" s="91"/>
      <c r="I102" s="91"/>
      <c r="J102" s="51">
        <v>45657</v>
      </c>
    </row>
    <row r="103" spans="1:10" s="44" customFormat="1" ht="31.2" x14ac:dyDescent="0.3">
      <c r="A103" s="91"/>
      <c r="B103" s="48" t="s">
        <v>67</v>
      </c>
      <c r="C103" s="48"/>
      <c r="D103" s="91"/>
      <c r="E103" s="91"/>
      <c r="F103" s="91"/>
      <c r="G103" s="91"/>
      <c r="H103" s="91"/>
      <c r="I103" s="91"/>
      <c r="J103" s="51">
        <v>44196</v>
      </c>
    </row>
    <row r="104" spans="1:10" s="44" customFormat="1" ht="46.8" x14ac:dyDescent="0.3">
      <c r="A104" s="91"/>
      <c r="B104" s="48"/>
      <c r="C104" s="48" t="s">
        <v>68</v>
      </c>
      <c r="D104" s="91"/>
      <c r="E104" s="91"/>
      <c r="F104" s="91"/>
      <c r="G104" s="91"/>
      <c r="H104" s="91"/>
      <c r="I104" s="91"/>
      <c r="J104" s="51">
        <v>44196</v>
      </c>
    </row>
    <row r="105" spans="1:10" s="44" customFormat="1" x14ac:dyDescent="0.3">
      <c r="A105" s="56" t="s">
        <v>140</v>
      </c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s="44" customFormat="1" x14ac:dyDescent="0.3">
      <c r="A106" s="65" t="s">
        <v>26</v>
      </c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1:10" s="44" customFormat="1" ht="87" customHeight="1" x14ac:dyDescent="0.3">
      <c r="A107" s="48" t="s">
        <v>51</v>
      </c>
      <c r="B107" s="91"/>
      <c r="C107" s="91"/>
      <c r="D107" s="91"/>
      <c r="E107" s="91"/>
      <c r="F107" s="91"/>
      <c r="G107" s="91"/>
      <c r="H107" s="91"/>
      <c r="I107" s="91"/>
      <c r="J107" s="51">
        <v>45657</v>
      </c>
    </row>
    <row r="108" spans="1:10" s="44" customFormat="1" ht="31.2" x14ac:dyDescent="0.3">
      <c r="A108" s="91"/>
      <c r="B108" s="48" t="s">
        <v>52</v>
      </c>
      <c r="C108" s="91"/>
      <c r="D108" s="91"/>
      <c r="E108" s="91"/>
      <c r="F108" s="91"/>
      <c r="G108" s="91"/>
      <c r="H108" s="91"/>
      <c r="I108" s="91"/>
      <c r="J108" s="51">
        <v>45657</v>
      </c>
    </row>
    <row r="109" spans="1:10" s="44" customFormat="1" ht="46.8" x14ac:dyDescent="0.3">
      <c r="A109" s="91"/>
      <c r="B109" s="91"/>
      <c r="C109" s="48" t="s">
        <v>126</v>
      </c>
      <c r="D109" s="91"/>
      <c r="E109" s="91"/>
      <c r="F109" s="91"/>
      <c r="G109" s="91"/>
      <c r="H109" s="91"/>
      <c r="I109" s="91"/>
      <c r="J109" s="51">
        <v>44196</v>
      </c>
    </row>
    <row r="110" spans="1:10" s="44" customFormat="1" x14ac:dyDescent="0.3">
      <c r="A110" s="56" t="s">
        <v>141</v>
      </c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s="44" customFormat="1" x14ac:dyDescent="0.3">
      <c r="A111" s="65" t="s">
        <v>26</v>
      </c>
      <c r="B111" s="65"/>
      <c r="C111" s="65"/>
      <c r="D111" s="93"/>
      <c r="E111" s="93"/>
      <c r="F111" s="93"/>
      <c r="G111" s="93"/>
      <c r="H111" s="93"/>
      <c r="I111" s="93"/>
      <c r="J111" s="65"/>
    </row>
    <row r="112" spans="1:10" s="44" customFormat="1" ht="62.4" x14ac:dyDescent="0.3">
      <c r="A112" s="48" t="s">
        <v>53</v>
      </c>
      <c r="B112" s="91"/>
      <c r="C112" s="91"/>
      <c r="D112" s="91"/>
      <c r="E112" s="91"/>
      <c r="F112" s="91"/>
      <c r="G112" s="91"/>
      <c r="H112" s="91"/>
      <c r="I112" s="91"/>
      <c r="J112" s="51">
        <v>45657</v>
      </c>
    </row>
    <row r="113" spans="1:10" s="44" customFormat="1" ht="124.8" x14ac:dyDescent="0.3">
      <c r="A113" s="91"/>
      <c r="B113" s="48" t="s">
        <v>54</v>
      </c>
      <c r="C113" s="91"/>
      <c r="D113" s="91"/>
      <c r="E113" s="91"/>
      <c r="F113" s="91"/>
      <c r="G113" s="91"/>
      <c r="H113" s="91"/>
      <c r="I113" s="91"/>
      <c r="J113" s="51">
        <v>44196</v>
      </c>
    </row>
    <row r="114" spans="1:10" s="44" customFormat="1" ht="54.75" customHeight="1" x14ac:dyDescent="0.3">
      <c r="A114" s="91"/>
      <c r="B114" s="91"/>
      <c r="C114" s="48" t="s">
        <v>126</v>
      </c>
      <c r="D114" s="91"/>
      <c r="E114" s="91"/>
      <c r="F114" s="91"/>
      <c r="G114" s="91"/>
      <c r="H114" s="91"/>
      <c r="I114" s="91"/>
      <c r="J114" s="51">
        <v>44196</v>
      </c>
    </row>
    <row r="115" spans="1:10" s="44" customFormat="1" x14ac:dyDescent="0.3">
      <c r="A115" s="56" t="s">
        <v>142</v>
      </c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s="44" customFormat="1" x14ac:dyDescent="0.3">
      <c r="A116" s="65" t="s">
        <v>26</v>
      </c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1:10" s="44" customFormat="1" ht="109.2" x14ac:dyDescent="0.3">
      <c r="A117" s="48" t="s">
        <v>86</v>
      </c>
      <c r="B117" s="91"/>
      <c r="C117" s="91"/>
      <c r="D117" s="91"/>
      <c r="E117" s="91"/>
      <c r="F117" s="91"/>
      <c r="G117" s="91"/>
      <c r="H117" s="91"/>
      <c r="I117" s="91"/>
      <c r="J117" s="51">
        <v>45657</v>
      </c>
    </row>
    <row r="118" spans="1:10" s="44" customFormat="1" ht="46.8" x14ac:dyDescent="0.3">
      <c r="A118" s="91"/>
      <c r="B118" s="48" t="s">
        <v>55</v>
      </c>
      <c r="C118" s="91"/>
      <c r="D118" s="91"/>
      <c r="E118" s="91"/>
      <c r="F118" s="91"/>
      <c r="G118" s="91"/>
      <c r="H118" s="91"/>
      <c r="I118" s="91"/>
      <c r="J118" s="51">
        <v>44196</v>
      </c>
    </row>
    <row r="119" spans="1:10" s="44" customFormat="1" ht="54" customHeight="1" x14ac:dyDescent="0.3">
      <c r="A119" s="91"/>
      <c r="B119" s="91"/>
      <c r="C119" s="48" t="s">
        <v>126</v>
      </c>
      <c r="D119" s="91"/>
      <c r="E119" s="91"/>
      <c r="F119" s="91"/>
      <c r="G119" s="91"/>
      <c r="H119" s="91"/>
      <c r="I119" s="91"/>
      <c r="J119" s="51">
        <v>44196</v>
      </c>
    </row>
    <row r="120" spans="1:10" s="44" customFormat="1" ht="109.2" x14ac:dyDescent="0.3">
      <c r="A120" s="48" t="s">
        <v>56</v>
      </c>
      <c r="B120" s="91"/>
      <c r="C120" s="91"/>
      <c r="D120" s="91"/>
      <c r="E120" s="91"/>
      <c r="F120" s="91"/>
      <c r="G120" s="91"/>
      <c r="H120" s="91"/>
      <c r="I120" s="91"/>
      <c r="J120" s="51">
        <v>45657</v>
      </c>
    </row>
    <row r="121" spans="1:10" s="44" customFormat="1" ht="78" x14ac:dyDescent="0.3">
      <c r="A121" s="91"/>
      <c r="B121" s="48" t="s">
        <v>57</v>
      </c>
      <c r="C121" s="91"/>
      <c r="D121" s="91"/>
      <c r="E121" s="91"/>
      <c r="F121" s="91"/>
      <c r="G121" s="91"/>
      <c r="H121" s="91"/>
      <c r="I121" s="91"/>
      <c r="J121" s="51">
        <v>44196</v>
      </c>
    </row>
    <row r="122" spans="1:10" s="44" customFormat="1" ht="309" customHeight="1" x14ac:dyDescent="0.3">
      <c r="A122" s="91"/>
      <c r="B122" s="91"/>
      <c r="C122" s="48" t="s">
        <v>65</v>
      </c>
      <c r="D122" s="91"/>
      <c r="E122" s="91"/>
      <c r="F122" s="91"/>
      <c r="G122" s="91"/>
      <c r="H122" s="91"/>
      <c r="I122" s="91"/>
      <c r="J122" s="92">
        <v>44196</v>
      </c>
    </row>
    <row r="123" spans="1:10" s="44" customFormat="1" ht="31.2" x14ac:dyDescent="0.3">
      <c r="A123" s="48" t="s">
        <v>58</v>
      </c>
      <c r="B123" s="91"/>
      <c r="C123" s="91"/>
      <c r="D123" s="91"/>
      <c r="E123" s="91"/>
      <c r="F123" s="91"/>
      <c r="G123" s="91"/>
      <c r="H123" s="91"/>
      <c r="I123" s="91"/>
      <c r="J123" s="51">
        <v>44196</v>
      </c>
    </row>
    <row r="124" spans="1:10" s="44" customFormat="1" ht="78" x14ac:dyDescent="0.3">
      <c r="A124" s="91"/>
      <c r="B124" s="48" t="s">
        <v>153</v>
      </c>
      <c r="C124" s="91"/>
      <c r="D124" s="91"/>
      <c r="E124" s="91"/>
      <c r="F124" s="91"/>
      <c r="G124" s="91"/>
      <c r="H124" s="91"/>
      <c r="I124" s="91"/>
      <c r="J124" s="51">
        <v>44196</v>
      </c>
    </row>
    <row r="125" spans="1:10" s="44" customFormat="1" ht="65.25" customHeight="1" x14ac:dyDescent="0.3">
      <c r="A125" s="91"/>
      <c r="B125" s="91"/>
      <c r="C125" s="48" t="s">
        <v>68</v>
      </c>
      <c r="D125" s="91"/>
      <c r="E125" s="91"/>
      <c r="F125" s="91"/>
      <c r="G125" s="91"/>
      <c r="H125" s="91"/>
      <c r="I125" s="91"/>
      <c r="J125" s="51">
        <v>44185</v>
      </c>
    </row>
    <row r="126" spans="1:10" s="44" customFormat="1" ht="23.25" customHeight="1" x14ac:dyDescent="0.3">
      <c r="A126" s="56" t="s">
        <v>143</v>
      </c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s="44" customFormat="1" x14ac:dyDescent="0.3">
      <c r="A127" s="65" t="s">
        <v>26</v>
      </c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1:10" s="44" customFormat="1" ht="234" x14ac:dyDescent="0.3">
      <c r="A128" s="48" t="s">
        <v>59</v>
      </c>
      <c r="B128" s="91"/>
      <c r="C128" s="91"/>
      <c r="D128" s="91"/>
      <c r="E128" s="91"/>
      <c r="F128" s="91"/>
      <c r="G128" s="91"/>
      <c r="H128" s="91"/>
      <c r="I128" s="91"/>
      <c r="J128" s="51">
        <v>44561</v>
      </c>
    </row>
    <row r="129" spans="1:10" s="44" customFormat="1" ht="309" customHeight="1" x14ac:dyDescent="0.3">
      <c r="A129" s="91"/>
      <c r="B129" s="48" t="s">
        <v>60</v>
      </c>
      <c r="C129" s="91"/>
      <c r="D129" s="91"/>
      <c r="E129" s="91"/>
      <c r="F129" s="91"/>
      <c r="G129" s="91"/>
      <c r="H129" s="91"/>
      <c r="I129" s="91"/>
      <c r="J129" s="51">
        <v>44190</v>
      </c>
    </row>
    <row r="130" spans="1:10" s="44" customFormat="1" ht="297" customHeight="1" x14ac:dyDescent="0.3">
      <c r="A130" s="91"/>
      <c r="B130" s="91"/>
      <c r="C130" s="48" t="s">
        <v>65</v>
      </c>
      <c r="D130" s="91"/>
      <c r="E130" s="91"/>
      <c r="F130" s="91"/>
      <c r="G130" s="91"/>
      <c r="H130" s="91"/>
      <c r="I130" s="91"/>
      <c r="J130" s="51">
        <v>44190</v>
      </c>
    </row>
    <row r="131" spans="1:10" s="44" customFormat="1" ht="181.5" customHeight="1" x14ac:dyDescent="0.3">
      <c r="A131" s="48" t="s">
        <v>61</v>
      </c>
      <c r="B131" s="91"/>
      <c r="C131" s="91"/>
      <c r="D131" s="91"/>
      <c r="E131" s="91"/>
      <c r="F131" s="91"/>
      <c r="G131" s="91"/>
      <c r="H131" s="91"/>
      <c r="I131" s="91"/>
      <c r="J131" s="51">
        <v>45657</v>
      </c>
    </row>
    <row r="132" spans="1:10" s="44" customFormat="1" ht="246.75" customHeight="1" x14ac:dyDescent="0.3">
      <c r="A132" s="91"/>
      <c r="B132" s="48" t="s">
        <v>62</v>
      </c>
      <c r="C132" s="91"/>
      <c r="D132" s="91"/>
      <c r="E132" s="91"/>
      <c r="F132" s="91"/>
      <c r="G132" s="91"/>
      <c r="H132" s="91"/>
      <c r="I132" s="91"/>
      <c r="J132" s="51">
        <v>44190</v>
      </c>
    </row>
    <row r="133" spans="1:10" s="44" customFormat="1" ht="53.25" customHeight="1" x14ac:dyDescent="0.3">
      <c r="A133" s="91"/>
      <c r="B133" s="91"/>
      <c r="C133" s="48" t="s">
        <v>126</v>
      </c>
      <c r="D133" s="91"/>
      <c r="E133" s="91"/>
      <c r="F133" s="91"/>
      <c r="G133" s="91"/>
      <c r="H133" s="91"/>
      <c r="I133" s="91"/>
      <c r="J133" s="51">
        <v>44190</v>
      </c>
    </row>
    <row r="134" spans="1:10" s="44" customFormat="1" ht="78" x14ac:dyDescent="0.3">
      <c r="A134" s="48" t="s">
        <v>63</v>
      </c>
      <c r="B134" s="91"/>
      <c r="C134" s="91"/>
      <c r="D134" s="91"/>
      <c r="E134" s="91"/>
      <c r="F134" s="91"/>
      <c r="G134" s="91"/>
      <c r="H134" s="91"/>
      <c r="I134" s="91"/>
      <c r="J134" s="51">
        <v>45657</v>
      </c>
    </row>
    <row r="135" spans="1:10" s="44" customFormat="1" ht="187.2" x14ac:dyDescent="0.3">
      <c r="A135" s="91"/>
      <c r="B135" s="48" t="s">
        <v>64</v>
      </c>
      <c r="C135" s="91"/>
      <c r="D135" s="91"/>
      <c r="E135" s="91"/>
      <c r="F135" s="91"/>
      <c r="G135" s="91"/>
      <c r="H135" s="91"/>
      <c r="I135" s="91"/>
      <c r="J135" s="51">
        <v>44196</v>
      </c>
    </row>
    <row r="136" spans="1:10" s="44" customFormat="1" ht="51" customHeight="1" x14ac:dyDescent="0.3">
      <c r="A136" s="91"/>
      <c r="B136" s="91"/>
      <c r="C136" s="48" t="s">
        <v>126</v>
      </c>
      <c r="D136" s="91"/>
      <c r="E136" s="91"/>
      <c r="F136" s="91"/>
      <c r="G136" s="91"/>
      <c r="H136" s="91"/>
      <c r="I136" s="91"/>
      <c r="J136" s="51">
        <v>44196</v>
      </c>
    </row>
    <row r="137" spans="1:10" s="44" customFormat="1" ht="25.5" customHeight="1" x14ac:dyDescent="0.3">
      <c r="A137" s="56" t="s">
        <v>144</v>
      </c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s="44" customFormat="1" x14ac:dyDescent="0.3">
      <c r="A138" s="65" t="s">
        <v>26</v>
      </c>
      <c r="B138" s="66"/>
      <c r="C138" s="66"/>
      <c r="D138" s="83">
        <f>D139</f>
        <v>54227.4</v>
      </c>
      <c r="E138" s="83">
        <f t="shared" ref="E138:G138" si="10">E139</f>
        <v>47340.6</v>
      </c>
      <c r="F138" s="83">
        <f t="shared" si="10"/>
        <v>1464.1</v>
      </c>
      <c r="G138" s="83">
        <f t="shared" si="10"/>
        <v>5422.7</v>
      </c>
      <c r="H138" s="83"/>
      <c r="I138" s="83"/>
      <c r="J138" s="84"/>
    </row>
    <row r="139" spans="1:10" s="44" customFormat="1" ht="171.6" x14ac:dyDescent="0.3">
      <c r="A139" s="61" t="s">
        <v>69</v>
      </c>
      <c r="B139" s="60"/>
      <c r="C139" s="60"/>
      <c r="D139" s="49">
        <v>54227.4</v>
      </c>
      <c r="E139" s="49">
        <v>47340.6</v>
      </c>
      <c r="F139" s="49">
        <v>1464.1</v>
      </c>
      <c r="G139" s="49">
        <v>5422.7</v>
      </c>
      <c r="H139" s="49"/>
      <c r="I139" s="49"/>
      <c r="J139" s="51">
        <v>44196</v>
      </c>
    </row>
    <row r="140" spans="1:10" s="44" customFormat="1" x14ac:dyDescent="0.3">
      <c r="A140" s="85"/>
      <c r="B140" s="86" t="s">
        <v>98</v>
      </c>
      <c r="C140" s="60"/>
      <c r="D140" s="87"/>
      <c r="E140" s="87"/>
      <c r="F140" s="87"/>
      <c r="G140" s="87"/>
      <c r="H140" s="87"/>
      <c r="I140" s="87"/>
      <c r="J140" s="51">
        <v>44196</v>
      </c>
    </row>
    <row r="141" spans="1:10" s="44" customFormat="1" ht="31.2" x14ac:dyDescent="0.3">
      <c r="A141" s="88"/>
      <c r="B141" s="86" t="s">
        <v>155</v>
      </c>
      <c r="C141" s="60"/>
      <c r="D141" s="87"/>
      <c r="E141" s="87"/>
      <c r="F141" s="87"/>
      <c r="G141" s="87"/>
      <c r="H141" s="87"/>
      <c r="I141" s="87"/>
      <c r="J141" s="51">
        <v>44196</v>
      </c>
    </row>
    <row r="142" spans="1:10" s="44" customFormat="1" x14ac:dyDescent="0.3">
      <c r="A142" s="88"/>
      <c r="B142" s="86" t="s">
        <v>156</v>
      </c>
      <c r="C142" s="60"/>
      <c r="D142" s="87"/>
      <c r="E142" s="87"/>
      <c r="F142" s="87"/>
      <c r="G142" s="87"/>
      <c r="H142" s="87"/>
      <c r="I142" s="87"/>
      <c r="J142" s="51">
        <v>44196</v>
      </c>
    </row>
    <row r="143" spans="1:10" s="44" customFormat="1" x14ac:dyDescent="0.3">
      <c r="A143" s="88"/>
      <c r="B143" s="86" t="s">
        <v>99</v>
      </c>
      <c r="C143" s="60"/>
      <c r="D143" s="87"/>
      <c r="E143" s="87"/>
      <c r="F143" s="87"/>
      <c r="G143" s="87"/>
      <c r="H143" s="87"/>
      <c r="I143" s="87"/>
      <c r="J143" s="51">
        <v>44196</v>
      </c>
    </row>
    <row r="144" spans="1:10" s="44" customFormat="1" x14ac:dyDescent="0.3">
      <c r="A144" s="89"/>
      <c r="B144" s="86" t="s">
        <v>157</v>
      </c>
      <c r="C144" s="60"/>
      <c r="D144" s="87"/>
      <c r="E144" s="87"/>
      <c r="F144" s="87"/>
      <c r="G144" s="87"/>
      <c r="H144" s="87"/>
      <c r="I144" s="87"/>
      <c r="J144" s="51">
        <v>44196</v>
      </c>
    </row>
    <row r="145" spans="1:10" s="44" customFormat="1" ht="31.2" x14ac:dyDescent="0.3">
      <c r="A145" s="90"/>
      <c r="B145" s="86" t="s">
        <v>100</v>
      </c>
      <c r="C145" s="60"/>
      <c r="D145" s="87"/>
      <c r="E145" s="87"/>
      <c r="F145" s="87"/>
      <c r="G145" s="87"/>
      <c r="H145" s="87"/>
      <c r="I145" s="87"/>
      <c r="J145" s="51">
        <v>44196</v>
      </c>
    </row>
    <row r="146" spans="1:10" s="44" customFormat="1" ht="31.2" x14ac:dyDescent="0.3">
      <c r="A146" s="60"/>
      <c r="B146" s="61" t="s">
        <v>70</v>
      </c>
      <c r="C146" s="60"/>
      <c r="D146" s="49">
        <v>54227.4</v>
      </c>
      <c r="E146" s="49">
        <v>47340.6</v>
      </c>
      <c r="F146" s="49">
        <v>1464.1</v>
      </c>
      <c r="G146" s="49">
        <v>5422.7</v>
      </c>
      <c r="H146" s="49"/>
      <c r="I146" s="49"/>
      <c r="J146" s="51">
        <v>44196</v>
      </c>
    </row>
    <row r="147" spans="1:10" s="44" customFormat="1" x14ac:dyDescent="0.3">
      <c r="A147" s="56" t="s">
        <v>145</v>
      </c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s="44" customFormat="1" x14ac:dyDescent="0.3">
      <c r="A148" s="57" t="s">
        <v>26</v>
      </c>
      <c r="B148" s="57"/>
      <c r="C148" s="57"/>
      <c r="D148" s="58">
        <f>D149</f>
        <v>123359.1</v>
      </c>
      <c r="E148" s="58"/>
      <c r="F148" s="58">
        <f t="shared" ref="F148:G148" si="11">F149</f>
        <v>108117.9</v>
      </c>
      <c r="G148" s="58">
        <f t="shared" si="11"/>
        <v>15241.2</v>
      </c>
      <c r="H148" s="59"/>
      <c r="I148" s="59"/>
      <c r="J148" s="57"/>
    </row>
    <row r="149" spans="1:10" s="44" customFormat="1" ht="171.6" x14ac:dyDescent="0.3">
      <c r="A149" s="48" t="s">
        <v>71</v>
      </c>
      <c r="B149" s="60"/>
      <c r="C149" s="60"/>
      <c r="D149" s="49">
        <f>D152</f>
        <v>123359.1</v>
      </c>
      <c r="E149" s="49"/>
      <c r="F149" s="49">
        <f t="shared" ref="F149:G149" si="12">F152</f>
        <v>108117.9</v>
      </c>
      <c r="G149" s="49">
        <f t="shared" si="12"/>
        <v>15241.2</v>
      </c>
      <c r="H149" s="49"/>
      <c r="I149" s="49"/>
      <c r="J149" s="51">
        <v>44196</v>
      </c>
    </row>
    <row r="150" spans="1:10" s="44" customFormat="1" ht="62.4" x14ac:dyDescent="0.3">
      <c r="A150" s="60"/>
      <c r="B150" s="61" t="s">
        <v>72</v>
      </c>
      <c r="C150" s="60"/>
      <c r="D150" s="50"/>
      <c r="E150" s="50"/>
      <c r="F150" s="50"/>
      <c r="G150" s="50"/>
      <c r="H150" s="50"/>
      <c r="I150" s="50"/>
      <c r="J150" s="51">
        <v>43876</v>
      </c>
    </row>
    <row r="151" spans="1:10" s="44" customFormat="1" ht="99.75" customHeight="1" x14ac:dyDescent="0.3">
      <c r="A151" s="60"/>
      <c r="B151" s="48" t="s">
        <v>73</v>
      </c>
      <c r="C151" s="60"/>
      <c r="D151" s="50"/>
      <c r="E151" s="50"/>
      <c r="F151" s="50"/>
      <c r="G151" s="50"/>
      <c r="H151" s="50"/>
      <c r="I151" s="50"/>
      <c r="J151" s="51">
        <v>44196</v>
      </c>
    </row>
    <row r="152" spans="1:10" s="44" customFormat="1" ht="93.6" x14ac:dyDescent="0.3">
      <c r="A152" s="60"/>
      <c r="B152" s="60"/>
      <c r="C152" s="48" t="s">
        <v>74</v>
      </c>
      <c r="D152" s="49">
        <v>123359.1</v>
      </c>
      <c r="E152" s="49"/>
      <c r="F152" s="49">
        <v>108117.9</v>
      </c>
      <c r="G152" s="49">
        <v>15241.2</v>
      </c>
      <c r="H152" s="49"/>
      <c r="I152" s="49"/>
      <c r="J152" s="51">
        <v>44196</v>
      </c>
    </row>
    <row r="153" spans="1:10" s="44" customFormat="1" x14ac:dyDescent="0.3">
      <c r="A153" s="62" t="s">
        <v>146</v>
      </c>
      <c r="B153" s="63"/>
      <c r="C153" s="63"/>
      <c r="D153" s="63"/>
      <c r="E153" s="63"/>
      <c r="F153" s="63"/>
      <c r="G153" s="63"/>
      <c r="H153" s="63"/>
      <c r="I153" s="63"/>
      <c r="J153" s="64"/>
    </row>
    <row r="154" spans="1:10" s="44" customFormat="1" x14ac:dyDescent="0.3">
      <c r="A154" s="65" t="s">
        <v>26</v>
      </c>
      <c r="B154" s="66"/>
      <c r="C154" s="66"/>
      <c r="D154" s="66"/>
      <c r="E154" s="66"/>
      <c r="F154" s="66"/>
      <c r="G154" s="66"/>
      <c r="H154" s="66"/>
      <c r="I154" s="66"/>
      <c r="J154" s="66"/>
    </row>
    <row r="155" spans="1:10" s="44" customFormat="1" ht="222.75" customHeight="1" x14ac:dyDescent="0.3">
      <c r="A155" s="67" t="s">
        <v>103</v>
      </c>
      <c r="B155" s="67"/>
      <c r="C155" s="67"/>
      <c r="D155" s="60"/>
      <c r="E155" s="60"/>
      <c r="F155" s="60"/>
      <c r="G155" s="60"/>
      <c r="H155" s="60"/>
      <c r="I155" s="60"/>
      <c r="J155" s="51">
        <v>44185</v>
      </c>
    </row>
    <row r="156" spans="1:10" s="44" customFormat="1" ht="310.5" customHeight="1" x14ac:dyDescent="0.3">
      <c r="A156" s="67"/>
      <c r="B156" s="67" t="s">
        <v>104</v>
      </c>
      <c r="C156" s="67"/>
      <c r="D156" s="60"/>
      <c r="E156" s="60"/>
      <c r="F156" s="60"/>
      <c r="G156" s="60"/>
      <c r="H156" s="60"/>
      <c r="I156" s="60"/>
      <c r="J156" s="51">
        <v>44185</v>
      </c>
    </row>
    <row r="157" spans="1:10" s="44" customFormat="1" ht="124.8" x14ac:dyDescent="0.3">
      <c r="A157" s="67"/>
      <c r="B157" s="67" t="s">
        <v>76</v>
      </c>
      <c r="C157" s="67"/>
      <c r="D157" s="68"/>
      <c r="E157" s="68"/>
      <c r="F157" s="68"/>
      <c r="G157" s="68"/>
      <c r="H157" s="68"/>
      <c r="I157" s="68"/>
      <c r="J157" s="51">
        <v>44185</v>
      </c>
    </row>
    <row r="158" spans="1:10" s="44" customFormat="1" ht="109.2" x14ac:dyDescent="0.3">
      <c r="A158" s="69" t="s">
        <v>77</v>
      </c>
      <c r="B158" s="67"/>
      <c r="C158" s="67"/>
      <c r="D158" s="60"/>
      <c r="E158" s="60"/>
      <c r="F158" s="60"/>
      <c r="G158" s="60"/>
      <c r="H158" s="60"/>
      <c r="I158" s="60"/>
      <c r="J158" s="51">
        <v>44185</v>
      </c>
    </row>
    <row r="159" spans="1:10" s="44" customFormat="1" ht="193.5" customHeight="1" x14ac:dyDescent="0.3">
      <c r="A159" s="70"/>
      <c r="B159" s="67" t="s">
        <v>129</v>
      </c>
      <c r="C159" s="67"/>
      <c r="D159" s="60"/>
      <c r="E159" s="60"/>
      <c r="F159" s="60"/>
      <c r="G159" s="60"/>
      <c r="H159" s="60"/>
      <c r="I159" s="60"/>
      <c r="J159" s="51">
        <v>44185</v>
      </c>
    </row>
    <row r="160" spans="1:10" s="44" customFormat="1" ht="78" x14ac:dyDescent="0.3">
      <c r="A160" s="71"/>
      <c r="B160" s="67" t="s">
        <v>78</v>
      </c>
      <c r="C160" s="67"/>
      <c r="D160" s="60"/>
      <c r="E160" s="60"/>
      <c r="F160" s="60"/>
      <c r="G160" s="60"/>
      <c r="H160" s="60"/>
      <c r="I160" s="60"/>
      <c r="J160" s="51">
        <v>44185</v>
      </c>
    </row>
    <row r="161" spans="1:10" s="44" customFormat="1" ht="31.2" x14ac:dyDescent="0.3">
      <c r="A161" s="72" t="s">
        <v>154</v>
      </c>
      <c r="B161" s="67"/>
      <c r="C161" s="67"/>
      <c r="D161" s="60"/>
      <c r="E161" s="60"/>
      <c r="F161" s="60"/>
      <c r="G161" s="60"/>
      <c r="H161" s="60"/>
      <c r="I161" s="60"/>
      <c r="J161" s="51">
        <v>44185</v>
      </c>
    </row>
    <row r="162" spans="1:10" s="44" customFormat="1" ht="93.6" x14ac:dyDescent="0.3">
      <c r="A162" s="61"/>
      <c r="B162" s="48" t="s">
        <v>125</v>
      </c>
      <c r="C162" s="67"/>
      <c r="D162" s="60"/>
      <c r="E162" s="60"/>
      <c r="F162" s="60"/>
      <c r="G162" s="60"/>
      <c r="H162" s="60"/>
      <c r="I162" s="60"/>
      <c r="J162" s="51">
        <v>44185</v>
      </c>
    </row>
    <row r="163" spans="1:10" s="44" customFormat="1" ht="30.6" customHeight="1" x14ac:dyDescent="0.3">
      <c r="A163" s="73" t="s">
        <v>147</v>
      </c>
      <c r="B163" s="74"/>
      <c r="C163" s="74"/>
      <c r="D163" s="74"/>
      <c r="E163" s="74"/>
      <c r="F163" s="74"/>
      <c r="G163" s="74"/>
      <c r="H163" s="74"/>
      <c r="I163" s="74"/>
      <c r="J163" s="75"/>
    </row>
    <row r="164" spans="1:10" s="44" customFormat="1" x14ac:dyDescent="0.3">
      <c r="A164" s="76" t="s">
        <v>26</v>
      </c>
      <c r="B164" s="77"/>
      <c r="C164" s="77"/>
      <c r="D164" s="77"/>
      <c r="E164" s="77"/>
      <c r="F164" s="77"/>
      <c r="G164" s="77"/>
      <c r="H164" s="77"/>
      <c r="I164" s="77"/>
      <c r="J164" s="78"/>
    </row>
    <row r="165" spans="1:10" s="44" customFormat="1" ht="156" x14ac:dyDescent="0.3">
      <c r="A165" s="48" t="s">
        <v>79</v>
      </c>
      <c r="B165" s="61"/>
      <c r="C165" s="60"/>
      <c r="D165" s="60"/>
      <c r="E165" s="60"/>
      <c r="F165" s="60"/>
      <c r="G165" s="60"/>
      <c r="H165" s="60"/>
      <c r="I165" s="60"/>
      <c r="J165" s="51">
        <v>44185</v>
      </c>
    </row>
    <row r="166" spans="1:10" s="44" customFormat="1" ht="124.8" x14ac:dyDescent="0.3">
      <c r="A166" s="61"/>
      <c r="B166" s="61" t="s">
        <v>105</v>
      </c>
      <c r="C166" s="60"/>
      <c r="D166" s="60"/>
      <c r="E166" s="60"/>
      <c r="F166" s="60"/>
      <c r="G166" s="60"/>
      <c r="H166" s="60"/>
      <c r="I166" s="60"/>
      <c r="J166" s="51">
        <v>44185</v>
      </c>
    </row>
    <row r="167" spans="1:10" s="44" customFormat="1" ht="187.2" x14ac:dyDescent="0.3">
      <c r="A167" s="61" t="s">
        <v>80</v>
      </c>
      <c r="B167" s="61"/>
      <c r="C167" s="60"/>
      <c r="D167" s="60"/>
      <c r="E167" s="60"/>
      <c r="F167" s="60"/>
      <c r="G167" s="60"/>
      <c r="H167" s="60"/>
      <c r="I167" s="60"/>
      <c r="J167" s="51">
        <v>44185</v>
      </c>
    </row>
    <row r="168" spans="1:10" s="44" customFormat="1" ht="78" x14ac:dyDescent="0.3">
      <c r="A168" s="61"/>
      <c r="B168" s="48" t="s">
        <v>81</v>
      </c>
      <c r="C168" s="60"/>
      <c r="D168" s="60"/>
      <c r="E168" s="60"/>
      <c r="F168" s="60"/>
      <c r="G168" s="60"/>
      <c r="H168" s="60"/>
      <c r="I168" s="60"/>
      <c r="J168" s="51">
        <v>44185</v>
      </c>
    </row>
    <row r="169" spans="1:10" s="44" customFormat="1" x14ac:dyDescent="0.3">
      <c r="A169" s="52" t="s">
        <v>148</v>
      </c>
      <c r="B169" s="79"/>
      <c r="C169" s="79"/>
      <c r="D169" s="79"/>
      <c r="E169" s="79"/>
      <c r="F169" s="79"/>
      <c r="G169" s="79"/>
      <c r="H169" s="79"/>
      <c r="I169" s="79"/>
      <c r="J169" s="80"/>
    </row>
    <row r="170" spans="1:10" s="44" customFormat="1" x14ac:dyDescent="0.3">
      <c r="A170" s="76" t="s">
        <v>26</v>
      </c>
      <c r="B170" s="77"/>
      <c r="C170" s="77"/>
      <c r="D170" s="77"/>
      <c r="E170" s="77"/>
      <c r="F170" s="77"/>
      <c r="G170" s="77"/>
      <c r="H170" s="77"/>
      <c r="I170" s="77"/>
      <c r="J170" s="77"/>
    </row>
    <row r="171" spans="1:10" s="44" customFormat="1" ht="156" x14ac:dyDescent="0.3">
      <c r="A171" s="48" t="s">
        <v>82</v>
      </c>
      <c r="B171" s="55"/>
      <c r="C171" s="55"/>
      <c r="D171" s="55"/>
      <c r="E171" s="55"/>
      <c r="F171" s="55"/>
      <c r="G171" s="55"/>
      <c r="H171" s="55"/>
      <c r="I171" s="55"/>
      <c r="J171" s="51">
        <v>44185</v>
      </c>
    </row>
    <row r="172" spans="1:10" s="44" customFormat="1" ht="46.8" x14ac:dyDescent="0.3">
      <c r="A172" s="81"/>
      <c r="B172" s="48" t="s">
        <v>92</v>
      </c>
      <c r="C172" s="60"/>
      <c r="D172" s="60"/>
      <c r="E172" s="60"/>
      <c r="F172" s="60"/>
      <c r="G172" s="60"/>
      <c r="H172" s="60"/>
      <c r="I172" s="60"/>
      <c r="J172" s="82">
        <v>44185</v>
      </c>
    </row>
    <row r="173" spans="1:10" s="44" customFormat="1" ht="62.4" x14ac:dyDescent="0.3">
      <c r="A173" s="81"/>
      <c r="B173" s="48" t="s">
        <v>106</v>
      </c>
      <c r="C173" s="60"/>
      <c r="D173" s="60"/>
      <c r="E173" s="60"/>
      <c r="F173" s="60"/>
      <c r="G173" s="60"/>
      <c r="H173" s="60"/>
      <c r="I173" s="60"/>
      <c r="J173" s="82">
        <v>44185</v>
      </c>
    </row>
    <row r="174" spans="1:10" s="44" customFormat="1" ht="71.25" customHeight="1" x14ac:dyDescent="0.3">
      <c r="A174" s="81"/>
      <c r="B174" s="48" t="s">
        <v>83</v>
      </c>
      <c r="C174" s="60"/>
      <c r="D174" s="60"/>
      <c r="E174" s="60"/>
      <c r="F174" s="60"/>
      <c r="G174" s="60"/>
      <c r="H174" s="60"/>
      <c r="I174" s="60"/>
      <c r="J174" s="51">
        <v>44185</v>
      </c>
    </row>
    <row r="175" spans="1:10" s="44" customFormat="1" ht="46.8" x14ac:dyDescent="0.3">
      <c r="A175" s="71"/>
      <c r="B175" s="48" t="s">
        <v>84</v>
      </c>
      <c r="C175" s="60"/>
      <c r="D175" s="60"/>
      <c r="E175" s="60"/>
      <c r="F175" s="60"/>
      <c r="G175" s="60"/>
      <c r="H175" s="60"/>
      <c r="I175" s="60"/>
      <c r="J175" s="51">
        <v>44185</v>
      </c>
    </row>
    <row r="176" spans="1:10" s="44" customFormat="1" x14ac:dyDescent="0.3">
      <c r="A176" s="52" t="s">
        <v>149</v>
      </c>
      <c r="B176" s="79"/>
      <c r="C176" s="79"/>
      <c r="D176" s="79"/>
      <c r="E176" s="79"/>
      <c r="F176" s="79"/>
      <c r="G176" s="79"/>
      <c r="H176" s="79"/>
      <c r="I176" s="79"/>
      <c r="J176" s="80"/>
    </row>
    <row r="177" spans="1:10" s="44" customFormat="1" x14ac:dyDescent="0.3">
      <c r="A177" s="45" t="s">
        <v>26</v>
      </c>
      <c r="B177" s="55"/>
      <c r="C177" s="55"/>
      <c r="D177" s="55"/>
      <c r="E177" s="55"/>
      <c r="F177" s="55"/>
      <c r="G177" s="55"/>
      <c r="H177" s="55"/>
      <c r="I177" s="55"/>
      <c r="J177" s="55"/>
    </row>
    <row r="178" spans="1:10" s="44" customFormat="1" ht="163.19999999999999" customHeight="1" x14ac:dyDescent="0.3">
      <c r="A178" s="48" t="s">
        <v>85</v>
      </c>
      <c r="B178" s="55"/>
      <c r="C178" s="55"/>
      <c r="D178" s="55"/>
      <c r="E178" s="55"/>
      <c r="F178" s="55"/>
      <c r="G178" s="55"/>
      <c r="H178" s="55"/>
      <c r="I178" s="55"/>
      <c r="J178" s="51">
        <v>44185</v>
      </c>
    </row>
    <row r="179" spans="1:10" s="44" customFormat="1" ht="100.5" customHeight="1" x14ac:dyDescent="0.3">
      <c r="A179" s="61"/>
      <c r="B179" s="48" t="s">
        <v>107</v>
      </c>
      <c r="C179" s="60"/>
      <c r="D179" s="60"/>
      <c r="E179" s="60"/>
      <c r="F179" s="60"/>
      <c r="G179" s="60"/>
      <c r="H179" s="60"/>
      <c r="I179" s="60"/>
      <c r="J179" s="51">
        <v>44185</v>
      </c>
    </row>
    <row r="180" spans="1:10" s="44" customFormat="1" x14ac:dyDescent="0.3">
      <c r="A180" s="41" t="s">
        <v>96</v>
      </c>
      <c r="B180" s="42"/>
      <c r="C180" s="42"/>
      <c r="D180" s="42"/>
      <c r="E180" s="42"/>
      <c r="F180" s="42"/>
      <c r="G180" s="42"/>
      <c r="H180" s="42"/>
      <c r="I180" s="42"/>
      <c r="J180" s="43"/>
    </row>
    <row r="181" spans="1:10" s="44" customFormat="1" x14ac:dyDescent="0.3">
      <c r="A181" s="45" t="s">
        <v>26</v>
      </c>
      <c r="B181" s="46"/>
      <c r="C181" s="46"/>
      <c r="D181" s="47">
        <f>D182</f>
        <v>41302.39</v>
      </c>
      <c r="E181" s="47"/>
      <c r="F181" s="47">
        <f t="shared" ref="F181:H181" si="13">F182</f>
        <v>29302.39</v>
      </c>
      <c r="G181" s="47"/>
      <c r="H181" s="47">
        <f t="shared" si="13"/>
        <v>12000</v>
      </c>
      <c r="I181" s="47"/>
      <c r="J181" s="46"/>
    </row>
    <row r="182" spans="1:10" s="44" customFormat="1" ht="46.8" x14ac:dyDescent="0.3">
      <c r="A182" s="48" t="s">
        <v>95</v>
      </c>
      <c r="B182" s="46"/>
      <c r="C182" s="46"/>
      <c r="D182" s="49">
        <v>41302.39</v>
      </c>
      <c r="E182" s="50"/>
      <c r="F182" s="49">
        <v>29302.39</v>
      </c>
      <c r="G182" s="49"/>
      <c r="H182" s="49">
        <v>12000</v>
      </c>
      <c r="I182" s="50"/>
      <c r="J182" s="51">
        <v>44195</v>
      </c>
    </row>
    <row r="183" spans="1:10" s="44" customFormat="1" ht="24" customHeight="1" x14ac:dyDescent="0.3">
      <c r="A183" s="52" t="s">
        <v>97</v>
      </c>
      <c r="B183" s="53"/>
      <c r="C183" s="53"/>
      <c r="D183" s="53"/>
      <c r="E183" s="53"/>
      <c r="F183" s="53"/>
      <c r="G183" s="53"/>
      <c r="H183" s="53"/>
      <c r="I183" s="53"/>
      <c r="J183" s="54"/>
    </row>
    <row r="184" spans="1:10" s="44" customFormat="1" x14ac:dyDescent="0.3">
      <c r="A184" s="45" t="s">
        <v>26</v>
      </c>
      <c r="B184" s="46"/>
      <c r="C184" s="46"/>
      <c r="D184" s="47"/>
      <c r="E184" s="47"/>
      <c r="F184" s="47"/>
      <c r="G184" s="47"/>
      <c r="H184" s="47"/>
      <c r="I184" s="47"/>
      <c r="J184" s="46"/>
    </row>
    <row r="185" spans="1:10" s="44" customFormat="1" ht="31.2" x14ac:dyDescent="0.3">
      <c r="A185" s="48" t="s">
        <v>93</v>
      </c>
      <c r="B185" s="55"/>
      <c r="C185" s="46"/>
      <c r="D185" s="49"/>
      <c r="E185" s="50"/>
      <c r="F185" s="49"/>
      <c r="G185" s="49"/>
      <c r="H185" s="49"/>
      <c r="I185" s="50"/>
      <c r="J185" s="51">
        <v>44196</v>
      </c>
    </row>
    <row r="186" spans="1:10" s="44" customFormat="1" ht="31.2" x14ac:dyDescent="0.3">
      <c r="A186" s="48"/>
      <c r="B186" s="48" t="s">
        <v>94</v>
      </c>
      <c r="C186" s="46"/>
      <c r="D186" s="49"/>
      <c r="E186" s="50"/>
      <c r="F186" s="49"/>
      <c r="G186" s="49"/>
      <c r="H186" s="49"/>
      <c r="I186" s="50"/>
      <c r="J186" s="51">
        <v>44196</v>
      </c>
    </row>
    <row r="187" spans="1:10" s="44" customFormat="1" x14ac:dyDescent="0.3"/>
    <row r="188" spans="1:10" x14ac:dyDescent="0.3">
      <c r="A188" s="2" t="s">
        <v>88</v>
      </c>
    </row>
  </sheetData>
  <mergeCells count="33">
    <mergeCell ref="H1:J7"/>
    <mergeCell ref="A176:J176"/>
    <mergeCell ref="A153:J153"/>
    <mergeCell ref="A159:A160"/>
    <mergeCell ref="A163:J163"/>
    <mergeCell ref="A169:J169"/>
    <mergeCell ref="A172:A175"/>
    <mergeCell ref="A147:J147"/>
    <mergeCell ref="A43:J43"/>
    <mergeCell ref="A9:J9"/>
    <mergeCell ref="J11:J12"/>
    <mergeCell ref="D11:I11"/>
    <mergeCell ref="A11:A12"/>
    <mergeCell ref="B11:B12"/>
    <mergeCell ref="A30:J30"/>
    <mergeCell ref="A25:J25"/>
    <mergeCell ref="C11:C12"/>
    <mergeCell ref="A137:J137"/>
    <mergeCell ref="A84:J84"/>
    <mergeCell ref="A75:J75"/>
    <mergeCell ref="A51:J51"/>
    <mergeCell ref="A61:J61"/>
    <mergeCell ref="A126:J126"/>
    <mergeCell ref="A89:J89"/>
    <mergeCell ref="A97:J97"/>
    <mergeCell ref="A105:J105"/>
    <mergeCell ref="A110:J110"/>
    <mergeCell ref="A115:J115"/>
    <mergeCell ref="A180:J180"/>
    <mergeCell ref="A183:J183"/>
    <mergeCell ref="A20:J20"/>
    <mergeCell ref="A140:A145"/>
    <mergeCell ref="A13:J13"/>
  </mergeCells>
  <printOptions horizontalCentered="1"/>
  <pageMargins left="0" right="0" top="0" bottom="0" header="0" footer="0"/>
  <pageSetup paperSize="9" scale="74" fitToHeight="1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2021-04-13T03:30:48Z</dcterms:modified>
</cp:coreProperties>
</file>